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Bartek\Desktop\Aktualne wnioski\19.2\"/>
    </mc:Choice>
  </mc:AlternateContent>
  <xr:revisionPtr revIDLastSave="0" documentId="13_ncr:1_{05657EEB-EF83-4E94-9673-9886C470E951}" xr6:coauthVersionLast="46" xr6:coauthVersionMax="46" xr10:uidLastSave="{00000000-0000-0000-0000-000000000000}"/>
  <bookViews>
    <workbookView xWindow="-120" yWindow="-120" windowWidth="29040" windowHeight="15840" tabRatio="769" xr2:uid="{00000000-000D-0000-FFFF-FFFF00000000}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91029"/>
  <customWorkbookViews>
    <customWorkbookView name="Rafał Statuch - Widok osobisty" guid="{DF64D807-4B8C-423B-A975-C6FACD998002}" mergeInterval="0" personalView="1" maximized="1" xWindow="1" yWindow="1" windowWidth="1440" windowHeight="680" activeSheetId="6"/>
    <customWorkbookView name="zszik - Widok osobisty" guid="{FFF4AD8F-F3A1-4936-922D-53F50F8D266D}" mergeInterval="0" personalView="1" maximized="1" windowWidth="1148" windowHeight="6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<sst xmlns="http://schemas.openxmlformats.org/spreadsheetml/2006/main" count="930" uniqueCount="546">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</sst>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_z_ł_-;\-* #,##0.00\ _z_ł_-;_-* &quot;-&quot;??\ _z_ł_-;_-@_-"/>
    <numFmt numFmtId="165" formatCode="#,##0.00\ _z_ł"/>
    <numFmt numFmtId="166" formatCode="#,##0.00\ &quot;zł&quot;"/>
    <numFmt numFmtId="167" formatCode="00000"/>
    <numFmt numFmtId="168" formatCode="000000000"/>
    <numFmt numFmtId="169" formatCode="0000000000"/>
    <numFmt numFmtId="170" formatCode="_____-____\-_________/__"/>
    <numFmt numFmtId="171" formatCode="00\-000"/>
    <numFmt numFmtId="172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164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70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9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6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8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2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5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171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1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7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166" fontId="6" fillId="8" borderId="8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5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169" fontId="5" fillId="0" borderId="9" xfId="1" applyNumberFormat="1" applyFont="1" applyFill="1" applyBorder="1" applyAlignment="1" applyProtection="1">
      <alignment horizontal="center" vertical="center"/>
      <protection locked="0"/>
    </xf>
    <xf numFmtId="169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6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6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6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6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6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8" fontId="5" fillId="0" borderId="9" xfId="1" applyNumberFormat="1" applyFont="1" applyFill="1" applyBorder="1" applyAlignment="1" applyProtection="1">
      <alignment horizontal="left" vertical="center"/>
      <protection locked="0"/>
    </xf>
    <xf numFmtId="168" fontId="5" fillId="0" borderId="6" xfId="1" applyNumberFormat="1" applyFont="1" applyFill="1" applyBorder="1" applyAlignment="1" applyProtection="1">
      <alignment horizontal="left" vertical="center"/>
      <protection locked="0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1" applyFont="1" applyFill="1" applyBorder="1" applyAlignment="1" applyProtection="1">
      <alignment horizontal="left" vertical="center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6" fillId="2" borderId="0" xfId="1" applyFont="1" applyFill="1" applyAlignment="1" applyProtection="1">
      <alignment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6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6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5" xfId="1" applyFont="1" applyFill="1" applyBorder="1" applyAlignment="1" applyProtection="1">
      <alignment horizontal="justify" vertical="center" wrapText="1"/>
      <protection locked="0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/>
    </xf>
  </cellXfs>
  <cellStyles count="19">
    <cellStyle name="Dziesiętny 2" xfId="4" xr:uid="{00000000-0005-0000-0000-000000000000}"/>
    <cellStyle name="Dziesiętny 3" xfId="10" xr:uid="{00000000-0005-0000-0000-000001000000}"/>
    <cellStyle name="Normalny" xfId="0" builtinId="0"/>
    <cellStyle name="Normalny 2" xfId="1" xr:uid="{00000000-0005-0000-0000-000003000000}"/>
    <cellStyle name="Normalny 2 2" xfId="7" xr:uid="{00000000-0005-0000-0000-000004000000}"/>
    <cellStyle name="Normalny 2 3" xfId="8" xr:uid="{00000000-0005-0000-0000-000005000000}"/>
    <cellStyle name="Normalny 2 3 2" xfId="9" xr:uid="{00000000-0005-0000-0000-000006000000}"/>
    <cellStyle name="Normalny 3" xfId="5" xr:uid="{00000000-0005-0000-0000-000007000000}"/>
    <cellStyle name="Normalny 3 2" xfId="11" xr:uid="{00000000-0005-0000-0000-000008000000}"/>
    <cellStyle name="Normalny 3_Realizacja celów" xfId="12" xr:uid="{00000000-0005-0000-0000-000009000000}"/>
    <cellStyle name="Normalny 4" xfId="6" xr:uid="{00000000-0005-0000-0000-00000A000000}"/>
    <cellStyle name="Normalny 5" xfId="13" xr:uid="{00000000-0005-0000-0000-00000B000000}"/>
    <cellStyle name="Normalny 5 2" xfId="16" xr:uid="{00000000-0005-0000-0000-00000C000000}"/>
    <cellStyle name="Normalny 6" xfId="17" xr:uid="{00000000-0005-0000-0000-00000D000000}"/>
    <cellStyle name="Normalny 7" xfId="18" xr:uid="{00000000-0005-0000-0000-00000E000000}"/>
    <cellStyle name="Procentowy 2" xfId="2" xr:uid="{00000000-0005-0000-0000-00000F000000}"/>
    <cellStyle name="Procentowy 3" xfId="3" xr:uid="{00000000-0005-0000-0000-000010000000}"/>
    <cellStyle name="Procentowy 4" xfId="14" xr:uid="{00000000-0005-0000-0000-000011000000}"/>
    <cellStyle name="Procentowy 5" xfId="15" xr:uid="{00000000-0005-0000-0000-00001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P118"/>
  <sheetViews>
    <sheetView showGridLines="0" tabSelected="1" view="pageBreakPreview" zoomScaleNormal="110" zoomScaleSheetLayoutView="100" zoomScalePageLayoutView="110" workbookViewId="0">
      <selection activeCell="S19" sqref="S19"/>
    </sheetView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369" t="s">
        <v>230</v>
      </c>
      <c r="B2" s="369"/>
      <c r="C2" s="369"/>
      <c r="D2" s="369"/>
      <c r="E2" s="369"/>
      <c r="F2" s="369"/>
      <c r="G2" s="369"/>
      <c r="H2" s="369"/>
      <c r="I2" s="369"/>
      <c r="J2" s="369"/>
      <c r="K2" s="2"/>
      <c r="L2" s="146" t="s">
        <v>50</v>
      </c>
      <c r="M2" s="85" t="s">
        <v>228</v>
      </c>
    </row>
    <row r="3" spans="1:16" ht="66.75" customHeight="1">
      <c r="A3" s="369"/>
      <c r="B3" s="369"/>
      <c r="C3" s="369"/>
      <c r="D3" s="369"/>
      <c r="E3" s="369"/>
      <c r="F3" s="369"/>
      <c r="G3" s="369"/>
      <c r="H3" s="369"/>
      <c r="I3" s="369"/>
      <c r="J3" s="369"/>
      <c r="K3" s="145"/>
      <c r="L3" s="145"/>
      <c r="M3" s="145"/>
    </row>
    <row r="4" spans="1:16" ht="13.5" customHeight="1">
      <c r="A4" s="369"/>
      <c r="B4" s="369"/>
      <c r="C4" s="369"/>
      <c r="D4" s="369"/>
      <c r="E4" s="369"/>
      <c r="F4" s="369"/>
      <c r="G4" s="369"/>
      <c r="H4" s="369"/>
      <c r="I4" s="369"/>
      <c r="J4" s="369"/>
      <c r="K4" s="372" t="s">
        <v>65</v>
      </c>
      <c r="L4" s="372"/>
      <c r="M4" s="372"/>
      <c r="N4" s="411" t="s">
        <v>69</v>
      </c>
      <c r="O4" s="411"/>
    </row>
    <row r="5" spans="1:16" ht="33.75">
      <c r="A5" s="369"/>
      <c r="B5" s="369"/>
      <c r="C5" s="369"/>
      <c r="D5" s="369"/>
      <c r="E5" s="369"/>
      <c r="F5" s="369"/>
      <c r="G5" s="369"/>
      <c r="H5" s="369"/>
      <c r="I5" s="369"/>
      <c r="J5" s="369"/>
      <c r="K5" s="222" t="s">
        <v>231</v>
      </c>
      <c r="L5" s="456"/>
      <c r="M5" s="457"/>
      <c r="N5" s="411"/>
      <c r="O5" s="411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373"/>
      <c r="M7" s="374"/>
    </row>
    <row r="8" spans="1:16" ht="9" customHeight="1">
      <c r="A8" s="2"/>
      <c r="B8" s="2"/>
      <c r="C8" s="372" t="s">
        <v>84</v>
      </c>
      <c r="D8" s="372"/>
      <c r="E8" s="372"/>
      <c r="F8" s="372"/>
      <c r="G8" s="372"/>
      <c r="H8" s="372"/>
      <c r="I8" s="372"/>
      <c r="J8" s="54"/>
      <c r="K8" s="190" t="s">
        <v>68</v>
      </c>
      <c r="L8" s="371" t="s">
        <v>66</v>
      </c>
      <c r="M8" s="371"/>
    </row>
    <row r="9" spans="1:16" ht="15.75" customHeight="1">
      <c r="A9" s="2"/>
      <c r="B9" s="2"/>
      <c r="C9" s="372"/>
      <c r="D9" s="372"/>
      <c r="E9" s="372"/>
      <c r="F9" s="372"/>
      <c r="G9" s="372"/>
      <c r="H9" s="372"/>
      <c r="I9" s="372"/>
      <c r="J9" s="54"/>
      <c r="K9" s="372" t="s">
        <v>67</v>
      </c>
      <c r="L9" s="372"/>
      <c r="M9" s="372"/>
    </row>
    <row r="10" spans="1:16" ht="20.100000000000001" customHeight="1">
      <c r="A10" s="370" t="s">
        <v>85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0"/>
      <c r="L10" s="370"/>
      <c r="M10" s="370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381" t="s">
        <v>235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383" t="s">
        <v>232</v>
      </c>
      <c r="B17" s="383"/>
      <c r="C17" s="383"/>
      <c r="D17" s="383"/>
      <c r="E17" s="383"/>
      <c r="F17" s="383"/>
      <c r="G17" s="383"/>
      <c r="H17" s="383"/>
      <c r="I17" s="383"/>
      <c r="J17" s="383"/>
      <c r="K17" s="383"/>
      <c r="L17" s="382" t="s">
        <v>36</v>
      </c>
      <c r="M17" s="382"/>
    </row>
    <row r="18" spans="1:16" ht="21.95" customHeight="1">
      <c r="A18" s="384" t="s">
        <v>233</v>
      </c>
      <c r="B18" s="384"/>
      <c r="C18" s="384"/>
      <c r="D18" s="384"/>
      <c r="E18" s="384"/>
      <c r="F18" s="384"/>
      <c r="G18" s="384"/>
      <c r="H18" s="384"/>
      <c r="I18" s="384"/>
      <c r="J18" s="384"/>
      <c r="K18" s="384"/>
      <c r="L18" s="382" t="s">
        <v>36</v>
      </c>
      <c r="M18" s="382"/>
      <c r="O18" s="87"/>
    </row>
    <row r="19" spans="1:16" ht="21.95" customHeight="1">
      <c r="A19" s="384" t="s">
        <v>239</v>
      </c>
      <c r="B19" s="384"/>
      <c r="C19" s="384"/>
      <c r="D19" s="384"/>
      <c r="E19" s="384"/>
      <c r="F19" s="384"/>
      <c r="G19" s="384"/>
      <c r="H19" s="384"/>
      <c r="I19" s="384"/>
      <c r="J19" s="384"/>
      <c r="K19" s="384"/>
      <c r="L19" s="382" t="s">
        <v>36</v>
      </c>
      <c r="M19" s="382"/>
      <c r="O19" s="87"/>
    </row>
    <row r="20" spans="1:16" ht="21.95" customHeight="1">
      <c r="A20" s="384" t="s">
        <v>240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2" t="s">
        <v>36</v>
      </c>
      <c r="M20" s="382"/>
      <c r="O20" s="87"/>
    </row>
    <row r="21" spans="1:16" ht="21.95" customHeight="1">
      <c r="A21" s="384" t="s">
        <v>242</v>
      </c>
      <c r="B21" s="384"/>
      <c r="C21" s="384"/>
      <c r="D21" s="384"/>
      <c r="E21" s="384"/>
      <c r="F21" s="384"/>
      <c r="G21" s="384"/>
      <c r="H21" s="384"/>
      <c r="I21" s="384"/>
      <c r="J21" s="384"/>
      <c r="K21" s="384"/>
      <c r="L21" s="385" t="str">
        <f>IF(L20="TAK","podaj liczbę grup defaworyzowanych",IF(L20="NIE",0,""))</f>
        <v/>
      </c>
      <c r="M21" s="385"/>
      <c r="O21" s="87"/>
    </row>
    <row r="22" spans="1:16" ht="21.95" customHeight="1">
      <c r="A22" s="386" t="s">
        <v>241</v>
      </c>
      <c r="B22" s="386"/>
      <c r="C22" s="386"/>
      <c r="D22" s="386"/>
      <c r="E22" s="386"/>
      <c r="F22" s="386"/>
      <c r="G22" s="386"/>
      <c r="H22" s="386"/>
      <c r="I22" s="386"/>
      <c r="J22" s="386"/>
      <c r="K22" s="386"/>
      <c r="L22" s="382" t="s">
        <v>36</v>
      </c>
      <c r="M22" s="382"/>
      <c r="O22" s="87"/>
    </row>
    <row r="23" spans="1:16" ht="21.95" customHeight="1">
      <c r="A23" s="384" t="s">
        <v>243</v>
      </c>
      <c r="B23" s="384"/>
      <c r="C23" s="384"/>
      <c r="D23" s="384"/>
      <c r="E23" s="384"/>
      <c r="F23" s="384"/>
      <c r="G23" s="384"/>
      <c r="H23" s="384"/>
      <c r="I23" s="384"/>
      <c r="J23" s="384"/>
      <c r="K23" s="384"/>
      <c r="L23" s="382" t="s">
        <v>36</v>
      </c>
      <c r="M23" s="382"/>
      <c r="O23" s="87"/>
    </row>
    <row r="24" spans="1:16" ht="21.95" customHeight="1">
      <c r="A24" s="384" t="s">
        <v>244</v>
      </c>
      <c r="B24" s="384"/>
      <c r="C24" s="384"/>
      <c r="D24" s="384"/>
      <c r="E24" s="384"/>
      <c r="F24" s="384"/>
      <c r="G24" s="384"/>
      <c r="H24" s="384"/>
      <c r="I24" s="384"/>
      <c r="J24" s="384"/>
      <c r="K24" s="384"/>
      <c r="L24" s="382" t="s">
        <v>36</v>
      </c>
      <c r="M24" s="382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451"/>
      <c r="H27" s="452"/>
      <c r="I27" s="452"/>
      <c r="J27" s="453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423"/>
      <c r="H28" s="424"/>
      <c r="I28" s="424"/>
      <c r="J28" s="425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375"/>
      <c r="B30" s="376"/>
      <c r="C30" s="376"/>
      <c r="D30" s="376"/>
      <c r="E30" s="376"/>
      <c r="F30" s="376"/>
      <c r="G30" s="376"/>
      <c r="H30" s="376"/>
      <c r="I30" s="377"/>
      <c r="J30" s="2"/>
      <c r="K30" s="426"/>
      <c r="L30" s="427"/>
      <c r="M30" s="227"/>
      <c r="P30" s="1" t="s">
        <v>130</v>
      </c>
    </row>
    <row r="31" spans="1:16" ht="15.75" customHeight="1">
      <c r="A31" s="378"/>
      <c r="B31" s="379"/>
      <c r="C31" s="379"/>
      <c r="D31" s="379"/>
      <c r="E31" s="379"/>
      <c r="F31" s="379"/>
      <c r="G31" s="379"/>
      <c r="H31" s="379"/>
      <c r="I31" s="380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378"/>
      <c r="B32" s="379"/>
      <c r="C32" s="379"/>
      <c r="D32" s="379"/>
      <c r="E32" s="379"/>
      <c r="F32" s="379"/>
      <c r="G32" s="379"/>
      <c r="H32" s="379"/>
      <c r="I32" s="380"/>
      <c r="J32" s="2"/>
      <c r="K32" s="423"/>
      <c r="L32" s="425"/>
      <c r="M32" s="2"/>
      <c r="P32" s="1" t="s">
        <v>132</v>
      </c>
    </row>
    <row r="33" spans="1:16" ht="15.95" customHeight="1">
      <c r="A33" s="360"/>
      <c r="B33" s="361"/>
      <c r="C33" s="361"/>
      <c r="D33" s="361"/>
      <c r="E33" s="361"/>
      <c r="F33" s="361"/>
      <c r="G33" s="361"/>
      <c r="H33" s="361"/>
      <c r="I33" s="362"/>
      <c r="J33" s="2"/>
      <c r="K33" s="54"/>
      <c r="L33" s="54"/>
      <c r="M33" s="2"/>
    </row>
    <row r="34" spans="1:16" s="17" customFormat="1" ht="24" customHeight="1">
      <c r="A34" s="454" t="s">
        <v>253</v>
      </c>
      <c r="B34" s="454"/>
      <c r="C34" s="454"/>
      <c r="D34" s="454"/>
      <c r="E34" s="454"/>
      <c r="F34" s="454"/>
      <c r="G34" s="454"/>
      <c r="H34" s="454"/>
      <c r="I34" s="454"/>
      <c r="J34" s="454"/>
      <c r="K34" s="454"/>
      <c r="L34" s="454"/>
      <c r="M34" s="454"/>
      <c r="P34" s="17" t="s">
        <v>36</v>
      </c>
    </row>
    <row r="35" spans="1:16" ht="9.9499999999999993" customHeight="1">
      <c r="A35" s="357" t="s">
        <v>86</v>
      </c>
      <c r="B35" s="358"/>
      <c r="C35" s="358"/>
      <c r="D35" s="359"/>
      <c r="E35" s="357" t="s">
        <v>87</v>
      </c>
      <c r="F35" s="358"/>
      <c r="G35" s="358"/>
      <c r="H35" s="358"/>
      <c r="I35" s="359"/>
      <c r="J35" s="357" t="s">
        <v>88</v>
      </c>
      <c r="K35" s="359"/>
      <c r="L35" s="357" t="s">
        <v>89</v>
      </c>
      <c r="M35" s="359"/>
      <c r="P35" s="1" t="s">
        <v>226</v>
      </c>
    </row>
    <row r="36" spans="1:16" ht="15" customHeight="1">
      <c r="A36" s="444" t="s">
        <v>51</v>
      </c>
      <c r="B36" s="445"/>
      <c r="C36" s="445"/>
      <c r="D36" s="446"/>
      <c r="E36" s="447" t="s">
        <v>36</v>
      </c>
      <c r="F36" s="448"/>
      <c r="G36" s="448"/>
      <c r="H36" s="448"/>
      <c r="I36" s="449"/>
      <c r="J36" s="360"/>
      <c r="K36" s="362"/>
      <c r="L36" s="360"/>
      <c r="M36" s="362"/>
      <c r="P36" s="1" t="s">
        <v>227</v>
      </c>
    </row>
    <row r="37" spans="1:16" ht="9.9499999999999993" customHeight="1">
      <c r="A37" s="357" t="s">
        <v>90</v>
      </c>
      <c r="B37" s="358"/>
      <c r="C37" s="358"/>
      <c r="D37" s="359"/>
      <c r="E37" s="357" t="s">
        <v>91</v>
      </c>
      <c r="F37" s="358"/>
      <c r="G37" s="358"/>
      <c r="H37" s="358"/>
      <c r="I37" s="359"/>
      <c r="J37" s="357" t="s">
        <v>92</v>
      </c>
      <c r="K37" s="359"/>
      <c r="L37" s="357" t="s">
        <v>93</v>
      </c>
      <c r="M37" s="359"/>
    </row>
    <row r="38" spans="1:16" ht="15" customHeight="1">
      <c r="A38" s="363"/>
      <c r="B38" s="364"/>
      <c r="C38" s="364"/>
      <c r="D38" s="365"/>
      <c r="E38" s="366"/>
      <c r="F38" s="367"/>
      <c r="G38" s="367"/>
      <c r="H38" s="367"/>
      <c r="I38" s="368"/>
      <c r="J38" s="366"/>
      <c r="K38" s="368"/>
      <c r="L38" s="366"/>
      <c r="M38" s="368"/>
    </row>
    <row r="39" spans="1:16" ht="9.9499999999999993" customHeight="1">
      <c r="A39" s="357" t="s">
        <v>94</v>
      </c>
      <c r="B39" s="358"/>
      <c r="C39" s="358"/>
      <c r="D39" s="359"/>
      <c r="E39" s="357" t="s">
        <v>95</v>
      </c>
      <c r="F39" s="358"/>
      <c r="G39" s="358"/>
      <c r="H39" s="358"/>
      <c r="I39" s="359"/>
      <c r="J39" s="357" t="s">
        <v>248</v>
      </c>
      <c r="K39" s="359"/>
      <c r="L39" s="357" t="s">
        <v>249</v>
      </c>
      <c r="M39" s="359"/>
    </row>
    <row r="40" spans="1:16" ht="15" customHeight="1">
      <c r="A40" s="390"/>
      <c r="B40" s="391"/>
      <c r="C40" s="391"/>
      <c r="D40" s="392"/>
      <c r="E40" s="366"/>
      <c r="F40" s="367"/>
      <c r="G40" s="367"/>
      <c r="H40" s="367"/>
      <c r="I40" s="368"/>
      <c r="J40" s="390"/>
      <c r="K40" s="392"/>
      <c r="L40" s="366"/>
      <c r="M40" s="368"/>
    </row>
    <row r="41" spans="1:16" ht="9.9499999999999993" customHeight="1">
      <c r="A41" s="357" t="s">
        <v>250</v>
      </c>
      <c r="B41" s="358"/>
      <c r="C41" s="358"/>
      <c r="D41" s="358"/>
      <c r="E41" s="358"/>
      <c r="F41" s="358"/>
      <c r="G41" s="358"/>
      <c r="H41" s="358"/>
      <c r="I41" s="359"/>
      <c r="J41" s="357" t="s">
        <v>251</v>
      </c>
      <c r="K41" s="358"/>
      <c r="L41" s="358"/>
      <c r="M41" s="359"/>
    </row>
    <row r="42" spans="1:16" ht="15" customHeight="1">
      <c r="A42" s="360"/>
      <c r="B42" s="361"/>
      <c r="C42" s="361"/>
      <c r="D42" s="361"/>
      <c r="E42" s="361"/>
      <c r="F42" s="361"/>
      <c r="G42" s="361"/>
      <c r="H42" s="361"/>
      <c r="I42" s="362"/>
      <c r="J42" s="360"/>
      <c r="K42" s="361"/>
      <c r="L42" s="361"/>
      <c r="M42" s="362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57" t="s">
        <v>254</v>
      </c>
      <c r="B44" s="358"/>
      <c r="C44" s="358"/>
      <c r="D44" s="359"/>
      <c r="E44" s="357" t="s">
        <v>255</v>
      </c>
      <c r="F44" s="358"/>
      <c r="G44" s="358"/>
      <c r="H44" s="358"/>
      <c r="I44" s="359"/>
      <c r="J44" s="357" t="s">
        <v>256</v>
      </c>
      <c r="K44" s="359"/>
      <c r="L44" s="357" t="s">
        <v>257</v>
      </c>
      <c r="M44" s="359"/>
    </row>
    <row r="45" spans="1:16" ht="15" customHeight="1">
      <c r="A45" s="387" t="s">
        <v>36</v>
      </c>
      <c r="B45" s="388"/>
      <c r="C45" s="388"/>
      <c r="D45" s="389"/>
      <c r="E45" s="387" t="str">
        <f>IF(A45&lt;&gt;"Polska","nie dotyczy","(wybierz z listy)")</f>
        <v>nie dotyczy</v>
      </c>
      <c r="F45" s="388"/>
      <c r="G45" s="388"/>
      <c r="H45" s="388"/>
      <c r="I45" s="389"/>
      <c r="J45" s="355" t="str">
        <f>IF(A45="Polska","","nie dotyczy")</f>
        <v>nie dotyczy</v>
      </c>
      <c r="K45" s="356"/>
      <c r="L45" s="355" t="str">
        <f>IF(A45="Polska","","nie dotyczy")</f>
        <v>nie dotyczy</v>
      </c>
      <c r="M45" s="356"/>
    </row>
    <row r="46" spans="1:16" ht="9.9499999999999993" customHeight="1">
      <c r="A46" s="357" t="s">
        <v>258</v>
      </c>
      <c r="B46" s="358"/>
      <c r="C46" s="358"/>
      <c r="D46" s="359"/>
      <c r="E46" s="357" t="s">
        <v>259</v>
      </c>
      <c r="F46" s="358"/>
      <c r="G46" s="358"/>
      <c r="H46" s="358"/>
      <c r="I46" s="359"/>
      <c r="J46" s="357" t="s">
        <v>260</v>
      </c>
      <c r="K46" s="359"/>
      <c r="L46" s="357" t="s">
        <v>261</v>
      </c>
      <c r="M46" s="359"/>
    </row>
    <row r="47" spans="1:16" ht="15" customHeight="1">
      <c r="A47" s="360"/>
      <c r="B47" s="361"/>
      <c r="C47" s="361"/>
      <c r="D47" s="362"/>
      <c r="E47" s="360"/>
      <c r="F47" s="361"/>
      <c r="G47" s="361"/>
      <c r="H47" s="361"/>
      <c r="I47" s="362"/>
      <c r="J47" s="360"/>
      <c r="K47" s="362"/>
      <c r="L47" s="360"/>
      <c r="M47" s="362"/>
    </row>
    <row r="48" spans="1:16" ht="9.9499999999999993" customHeight="1">
      <c r="A48" s="357" t="s">
        <v>262</v>
      </c>
      <c r="B48" s="358"/>
      <c r="C48" s="358"/>
      <c r="D48" s="359"/>
      <c r="E48" s="357" t="s">
        <v>263</v>
      </c>
      <c r="F48" s="358"/>
      <c r="G48" s="358"/>
      <c r="H48" s="358"/>
      <c r="I48" s="359"/>
      <c r="J48" s="357" t="s">
        <v>264</v>
      </c>
      <c r="K48" s="359"/>
      <c r="L48" s="357" t="s">
        <v>265</v>
      </c>
      <c r="M48" s="359"/>
    </row>
    <row r="49" spans="1:15" ht="15" customHeight="1">
      <c r="A49" s="390"/>
      <c r="B49" s="391"/>
      <c r="C49" s="391"/>
      <c r="D49" s="392"/>
      <c r="E49" s="366"/>
      <c r="F49" s="367"/>
      <c r="G49" s="367"/>
      <c r="H49" s="367"/>
      <c r="I49" s="368"/>
      <c r="J49" s="390"/>
      <c r="K49" s="392"/>
      <c r="L49" s="366"/>
      <c r="M49" s="368"/>
    </row>
    <row r="50" spans="1:15" ht="9.9499999999999993" customHeight="1">
      <c r="A50" s="357" t="s">
        <v>266</v>
      </c>
      <c r="B50" s="358"/>
      <c r="C50" s="358"/>
      <c r="D50" s="358"/>
      <c r="E50" s="358"/>
      <c r="F50" s="358"/>
      <c r="G50" s="358"/>
      <c r="H50" s="358"/>
      <c r="I50" s="359"/>
      <c r="J50" s="357" t="s">
        <v>267</v>
      </c>
      <c r="K50" s="358"/>
      <c r="L50" s="358"/>
      <c r="M50" s="359"/>
    </row>
    <row r="51" spans="1:15" ht="15" customHeight="1">
      <c r="A51" s="360"/>
      <c r="B51" s="361"/>
      <c r="C51" s="361"/>
      <c r="D51" s="361"/>
      <c r="E51" s="361"/>
      <c r="F51" s="361"/>
      <c r="G51" s="361"/>
      <c r="H51" s="361"/>
      <c r="I51" s="362"/>
      <c r="J51" s="360"/>
      <c r="K51" s="361"/>
      <c r="L51" s="361"/>
      <c r="M51" s="362"/>
    </row>
    <row r="52" spans="1:15" ht="15" customHeight="1">
      <c r="A52" s="450" t="s">
        <v>245</v>
      </c>
      <c r="B52" s="450"/>
      <c r="C52" s="450"/>
      <c r="D52" s="450"/>
      <c r="E52" s="450"/>
      <c r="F52" s="450"/>
      <c r="G52" s="450"/>
      <c r="H52" s="450"/>
      <c r="I52" s="450"/>
      <c r="J52" s="450"/>
      <c r="K52" s="450"/>
      <c r="L52" s="450"/>
      <c r="M52" s="450"/>
    </row>
    <row r="53" spans="1:15" ht="20.100000000000001" customHeight="1">
      <c r="A53" s="393" t="s">
        <v>268</v>
      </c>
      <c r="B53" s="393"/>
      <c r="C53" s="393"/>
      <c r="D53" s="393"/>
      <c r="E53" s="393"/>
      <c r="F53" s="393"/>
      <c r="G53" s="393"/>
      <c r="H53" s="393"/>
      <c r="I53" s="393"/>
      <c r="J53" s="393"/>
      <c r="K53" s="393"/>
      <c r="L53" s="393"/>
      <c r="M53" s="393"/>
    </row>
    <row r="54" spans="1:15" ht="15" customHeight="1">
      <c r="A54" s="238" t="s">
        <v>42</v>
      </c>
      <c r="B54" s="409" t="s">
        <v>269</v>
      </c>
      <c r="C54" s="409"/>
      <c r="D54" s="409"/>
      <c r="E54" s="409"/>
      <c r="F54" s="409"/>
      <c r="G54" s="409" t="s">
        <v>270</v>
      </c>
      <c r="H54" s="409"/>
      <c r="I54" s="409"/>
      <c r="J54" s="409"/>
      <c r="K54" s="409" t="s">
        <v>271</v>
      </c>
      <c r="L54" s="409"/>
      <c r="M54" s="409"/>
    </row>
    <row r="55" spans="1:15" ht="15.95" customHeight="1">
      <c r="A55" s="39" t="s">
        <v>272</v>
      </c>
      <c r="B55" s="410"/>
      <c r="C55" s="410"/>
      <c r="D55" s="410"/>
      <c r="E55" s="410"/>
      <c r="F55" s="410"/>
      <c r="G55" s="410"/>
      <c r="H55" s="410"/>
      <c r="I55" s="410"/>
      <c r="J55" s="410"/>
      <c r="K55" s="410"/>
      <c r="L55" s="410"/>
      <c r="M55" s="410"/>
    </row>
    <row r="56" spans="1:15" ht="15.95" customHeight="1">
      <c r="A56" s="39" t="s">
        <v>273</v>
      </c>
      <c r="B56" s="410"/>
      <c r="C56" s="410"/>
      <c r="D56" s="410"/>
      <c r="E56" s="410"/>
      <c r="F56" s="410"/>
      <c r="G56" s="410"/>
      <c r="H56" s="410"/>
      <c r="I56" s="410"/>
      <c r="J56" s="410"/>
      <c r="K56" s="410"/>
      <c r="L56" s="410"/>
      <c r="M56" s="410"/>
    </row>
    <row r="57" spans="1:15" ht="15.95" customHeight="1">
      <c r="A57" s="39" t="s">
        <v>274</v>
      </c>
      <c r="B57" s="410"/>
      <c r="C57" s="410"/>
      <c r="D57" s="410"/>
      <c r="E57" s="410"/>
      <c r="F57" s="410"/>
      <c r="G57" s="410"/>
      <c r="H57" s="410"/>
      <c r="I57" s="410"/>
      <c r="J57" s="410"/>
      <c r="K57" s="410"/>
      <c r="L57" s="410"/>
      <c r="M57" s="410"/>
    </row>
    <row r="58" spans="1:15" s="166" customFormat="1" ht="15.95" customHeight="1">
      <c r="A58" s="42" t="s">
        <v>57</v>
      </c>
      <c r="B58" s="410"/>
      <c r="C58" s="410"/>
      <c r="D58" s="410"/>
      <c r="E58" s="410"/>
      <c r="F58" s="410"/>
      <c r="G58" s="410"/>
      <c r="H58" s="410"/>
      <c r="I58" s="410"/>
      <c r="J58" s="410"/>
      <c r="K58" s="410"/>
      <c r="L58" s="410"/>
      <c r="M58" s="41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57" t="s">
        <v>276</v>
      </c>
      <c r="B61" s="358"/>
      <c r="C61" s="358"/>
      <c r="D61" s="358"/>
      <c r="E61" s="358"/>
      <c r="F61" s="359"/>
      <c r="G61" s="357" t="s">
        <v>277</v>
      </c>
      <c r="H61" s="358"/>
      <c r="I61" s="358"/>
      <c r="J61" s="359"/>
      <c r="K61" s="357" t="s">
        <v>278</v>
      </c>
      <c r="L61" s="358"/>
      <c r="M61" s="359"/>
    </row>
    <row r="62" spans="1:15" ht="15.95" customHeight="1">
      <c r="A62" s="360"/>
      <c r="B62" s="361"/>
      <c r="C62" s="361"/>
      <c r="D62" s="361"/>
      <c r="E62" s="361"/>
      <c r="F62" s="362"/>
      <c r="G62" s="360"/>
      <c r="H62" s="361"/>
      <c r="I62" s="361"/>
      <c r="J62" s="362"/>
      <c r="K62" s="360"/>
      <c r="L62" s="361"/>
      <c r="M62" s="362"/>
    </row>
    <row r="63" spans="1:15" ht="9.9499999999999993" customHeight="1">
      <c r="A63" s="357" t="s">
        <v>279</v>
      </c>
      <c r="B63" s="358"/>
      <c r="C63" s="358"/>
      <c r="D63" s="359"/>
      <c r="E63" s="357" t="s">
        <v>280</v>
      </c>
      <c r="F63" s="358"/>
      <c r="G63" s="358"/>
      <c r="H63" s="358"/>
      <c r="I63" s="359"/>
      <c r="J63" s="357" t="s">
        <v>281</v>
      </c>
      <c r="K63" s="359"/>
      <c r="L63" s="357" t="s">
        <v>282</v>
      </c>
      <c r="M63" s="359"/>
      <c r="O63" s="412"/>
    </row>
    <row r="64" spans="1:15" ht="15.95" customHeight="1">
      <c r="A64" s="387" t="s">
        <v>36</v>
      </c>
      <c r="B64" s="388"/>
      <c r="C64" s="388"/>
      <c r="D64" s="389"/>
      <c r="E64" s="387" t="str">
        <f>IF(A64&lt;&gt;"Polska","nie dotyczy","(wybierz z listy)")</f>
        <v>nie dotyczy</v>
      </c>
      <c r="F64" s="388"/>
      <c r="G64" s="388"/>
      <c r="H64" s="388"/>
      <c r="I64" s="389"/>
      <c r="J64" s="355" t="str">
        <f>IF(A64="Polska","","nie dotyczy")</f>
        <v>nie dotyczy</v>
      </c>
      <c r="K64" s="356"/>
      <c r="L64" s="355" t="str">
        <f>IF(A64="Polska","","nie dotyczy")</f>
        <v>nie dotyczy</v>
      </c>
      <c r="M64" s="356"/>
      <c r="O64" s="412"/>
    </row>
    <row r="65" spans="1:16" ht="9.9499999999999993" customHeight="1">
      <c r="A65" s="357" t="s">
        <v>283</v>
      </c>
      <c r="B65" s="358"/>
      <c r="C65" s="358"/>
      <c r="D65" s="359"/>
      <c r="E65" s="357" t="s">
        <v>284</v>
      </c>
      <c r="F65" s="358"/>
      <c r="G65" s="358"/>
      <c r="H65" s="358"/>
      <c r="I65" s="359"/>
      <c r="J65" s="357" t="s">
        <v>285</v>
      </c>
      <c r="K65" s="359"/>
      <c r="L65" s="357" t="s">
        <v>286</v>
      </c>
      <c r="M65" s="359"/>
    </row>
    <row r="66" spans="1:16" ht="15.95" customHeight="1">
      <c r="A66" s="360"/>
      <c r="B66" s="361"/>
      <c r="C66" s="361"/>
      <c r="D66" s="362"/>
      <c r="E66" s="360"/>
      <c r="F66" s="361"/>
      <c r="G66" s="361"/>
      <c r="H66" s="361"/>
      <c r="I66" s="362"/>
      <c r="J66" s="360"/>
      <c r="K66" s="362"/>
      <c r="L66" s="360"/>
      <c r="M66" s="362"/>
    </row>
    <row r="67" spans="1:16" ht="9.9499999999999993" customHeight="1">
      <c r="A67" s="357" t="s">
        <v>287</v>
      </c>
      <c r="B67" s="358"/>
      <c r="C67" s="358"/>
      <c r="D67" s="359"/>
      <c r="E67" s="357" t="s">
        <v>288</v>
      </c>
      <c r="F67" s="358"/>
      <c r="G67" s="358"/>
      <c r="H67" s="358"/>
      <c r="I67" s="359"/>
      <c r="J67" s="406" t="s">
        <v>289</v>
      </c>
      <c r="K67" s="407"/>
      <c r="L67" s="408" t="s">
        <v>290</v>
      </c>
      <c r="M67" s="405"/>
    </row>
    <row r="68" spans="1:16" ht="15.95" customHeight="1">
      <c r="A68" s="360"/>
      <c r="B68" s="361"/>
      <c r="C68" s="361"/>
      <c r="D68" s="362"/>
      <c r="E68" s="360"/>
      <c r="F68" s="361"/>
      <c r="G68" s="361"/>
      <c r="H68" s="361"/>
      <c r="I68" s="362"/>
      <c r="J68" s="397"/>
      <c r="K68" s="399"/>
      <c r="L68" s="397"/>
      <c r="M68" s="399"/>
    </row>
    <row r="69" spans="1:16" ht="12" customHeight="1">
      <c r="A69" s="400" t="s">
        <v>291</v>
      </c>
      <c r="B69" s="401"/>
      <c r="C69" s="401"/>
      <c r="D69" s="401"/>
      <c r="E69" s="401"/>
      <c r="F69" s="401"/>
      <c r="G69" s="401"/>
      <c r="H69" s="401"/>
      <c r="I69" s="402"/>
      <c r="J69" s="403" t="s">
        <v>292</v>
      </c>
      <c r="K69" s="404"/>
      <c r="L69" s="404"/>
      <c r="M69" s="405"/>
    </row>
    <row r="70" spans="1:16" ht="15.95" customHeight="1">
      <c r="A70" s="397"/>
      <c r="B70" s="398"/>
      <c r="C70" s="398"/>
      <c r="D70" s="398"/>
      <c r="E70" s="398"/>
      <c r="F70" s="398"/>
      <c r="G70" s="398"/>
      <c r="H70" s="398"/>
      <c r="I70" s="399"/>
      <c r="J70" s="397"/>
      <c r="K70" s="398"/>
      <c r="L70" s="398"/>
      <c r="M70" s="399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57" t="s">
        <v>294</v>
      </c>
      <c r="B72" s="358"/>
      <c r="C72" s="358"/>
      <c r="D72" s="358"/>
      <c r="E72" s="359"/>
      <c r="F72" s="357" t="s">
        <v>295</v>
      </c>
      <c r="G72" s="358"/>
      <c r="H72" s="358"/>
      <c r="I72" s="358"/>
      <c r="J72" s="359"/>
      <c r="K72" s="357" t="s">
        <v>296</v>
      </c>
      <c r="L72" s="358"/>
      <c r="M72" s="359"/>
    </row>
    <row r="73" spans="1:16" ht="15.95" customHeight="1">
      <c r="A73" s="360"/>
      <c r="B73" s="361"/>
      <c r="C73" s="361"/>
      <c r="D73" s="361"/>
      <c r="E73" s="362"/>
      <c r="F73" s="360"/>
      <c r="G73" s="361"/>
      <c r="H73" s="361"/>
      <c r="I73" s="361"/>
      <c r="J73" s="362"/>
      <c r="K73" s="360"/>
      <c r="L73" s="361"/>
      <c r="M73" s="362"/>
    </row>
    <row r="74" spans="1:16" ht="9.9499999999999993" customHeight="1">
      <c r="A74" s="418" t="s">
        <v>297</v>
      </c>
      <c r="B74" s="419"/>
      <c r="C74" s="419"/>
      <c r="D74" s="419"/>
      <c r="E74" s="420"/>
      <c r="F74" s="418" t="s">
        <v>298</v>
      </c>
      <c r="G74" s="419"/>
      <c r="H74" s="419"/>
      <c r="I74" s="419"/>
      <c r="J74" s="419"/>
      <c r="K74" s="419"/>
      <c r="L74" s="419"/>
      <c r="M74" s="420"/>
    </row>
    <row r="75" spans="1:16" ht="15.95" customHeight="1">
      <c r="A75" s="394"/>
      <c r="B75" s="395"/>
      <c r="C75" s="395"/>
      <c r="D75" s="395"/>
      <c r="E75" s="396"/>
      <c r="F75" s="394"/>
      <c r="G75" s="395"/>
      <c r="H75" s="395"/>
      <c r="I75" s="395"/>
      <c r="J75" s="395"/>
      <c r="K75" s="395"/>
      <c r="L75" s="395"/>
      <c r="M75" s="396"/>
    </row>
    <row r="76" spans="1:16" ht="20.25" customHeight="1">
      <c r="A76" s="460" t="s">
        <v>190</v>
      </c>
      <c r="B76" s="460"/>
      <c r="C76" s="460"/>
      <c r="D76" s="460"/>
      <c r="E76" s="460"/>
      <c r="F76" s="460"/>
      <c r="G76" s="460"/>
      <c r="H76" s="460"/>
      <c r="I76" s="460"/>
      <c r="J76" s="460"/>
      <c r="K76" s="460"/>
      <c r="L76" s="460"/>
      <c r="M76" s="460"/>
    </row>
    <row r="77" spans="1:16" ht="20.100000000000001" customHeight="1">
      <c r="A77" s="461" t="s">
        <v>102</v>
      </c>
      <c r="B77" s="461"/>
      <c r="C77" s="461"/>
      <c r="D77" s="461"/>
      <c r="E77" s="461"/>
      <c r="F77" s="461"/>
      <c r="G77" s="461"/>
      <c r="H77" s="461"/>
      <c r="I77" s="461"/>
      <c r="J77" s="461"/>
      <c r="K77" s="461"/>
      <c r="L77" s="461"/>
      <c r="M77" s="461"/>
    </row>
    <row r="78" spans="1:16" s="17" customFormat="1" ht="24" customHeight="1">
      <c r="A78" s="228" t="s">
        <v>13</v>
      </c>
      <c r="B78" s="393" t="s">
        <v>107</v>
      </c>
      <c r="C78" s="393"/>
      <c r="D78" s="393"/>
      <c r="E78" s="433" t="s">
        <v>108</v>
      </c>
      <c r="F78" s="433"/>
      <c r="G78" s="433"/>
      <c r="H78" s="433"/>
      <c r="I78" s="433"/>
      <c r="J78" s="433"/>
      <c r="K78" s="433"/>
      <c r="L78" s="433"/>
      <c r="M78" s="433"/>
    </row>
    <row r="79" spans="1:16" s="17" customFormat="1" ht="24" customHeight="1">
      <c r="A79" s="228" t="s">
        <v>14</v>
      </c>
      <c r="B79" s="186" t="s">
        <v>103</v>
      </c>
      <c r="C79" s="462"/>
      <c r="D79" s="463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464" t="s">
        <v>104</v>
      </c>
      <c r="C80" s="464"/>
      <c r="D80" s="464"/>
      <c r="E80" s="464"/>
      <c r="F80" s="464"/>
      <c r="G80" s="464"/>
      <c r="H80" s="464"/>
      <c r="I80" s="464"/>
      <c r="J80" s="465"/>
      <c r="K80" s="466"/>
      <c r="L80" s="186"/>
      <c r="M80" s="186"/>
    </row>
    <row r="81" spans="1:16" s="17" customFormat="1" ht="24" customHeight="1">
      <c r="A81" s="228" t="s">
        <v>16</v>
      </c>
      <c r="B81" s="393" t="s">
        <v>105</v>
      </c>
      <c r="C81" s="393"/>
      <c r="D81" s="393"/>
      <c r="E81" s="393"/>
      <c r="F81" s="393"/>
      <c r="G81" s="393"/>
      <c r="H81" s="393"/>
      <c r="I81" s="393"/>
      <c r="J81" s="393"/>
      <c r="K81" s="393"/>
      <c r="L81" s="430"/>
      <c r="M81" s="431"/>
    </row>
    <row r="82" spans="1:16" s="17" customFormat="1" ht="24" customHeight="1">
      <c r="A82" s="228" t="s">
        <v>17</v>
      </c>
      <c r="B82" s="393" t="s">
        <v>106</v>
      </c>
      <c r="C82" s="393"/>
      <c r="D82" s="393"/>
      <c r="E82" s="393"/>
      <c r="F82" s="393"/>
      <c r="G82" s="393"/>
      <c r="H82" s="393"/>
      <c r="I82" s="393"/>
      <c r="J82" s="393"/>
      <c r="K82" s="393"/>
      <c r="L82" s="430"/>
      <c r="M82" s="431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34" t="s">
        <v>302</v>
      </c>
      <c r="B84" s="434"/>
      <c r="C84" s="434"/>
      <c r="D84" s="434"/>
      <c r="E84" s="434"/>
      <c r="F84" s="434"/>
      <c r="G84" s="434"/>
      <c r="H84" s="434"/>
      <c r="I84" s="434"/>
      <c r="J84" s="434"/>
      <c r="K84" s="434"/>
      <c r="L84" s="434"/>
      <c r="M84" s="434"/>
    </row>
    <row r="85" spans="1:16" s="56" customFormat="1" ht="24" customHeight="1">
      <c r="A85" s="228" t="s">
        <v>13</v>
      </c>
      <c r="B85" s="393" t="s">
        <v>111</v>
      </c>
      <c r="C85" s="393"/>
      <c r="D85" s="393"/>
      <c r="E85" s="393"/>
      <c r="F85" s="393"/>
      <c r="G85" s="393"/>
      <c r="H85" s="393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455" t="s">
        <v>540</v>
      </c>
    </row>
    <row r="86" spans="1:16" s="56" customFormat="1" ht="24" customHeight="1">
      <c r="A86" s="228" t="s">
        <v>14</v>
      </c>
      <c r="B86" s="393" t="s">
        <v>98</v>
      </c>
      <c r="C86" s="393"/>
      <c r="D86" s="393"/>
      <c r="E86" s="393"/>
      <c r="F86" s="393"/>
      <c r="G86" s="393"/>
      <c r="H86" s="393"/>
      <c r="I86" s="393"/>
      <c r="J86" s="393"/>
      <c r="K86" s="393"/>
      <c r="L86" s="430"/>
      <c r="M86" s="431"/>
      <c r="O86" s="455"/>
    </row>
    <row r="87" spans="1:16" s="56" customFormat="1" ht="24" customHeight="1">
      <c r="A87" s="228" t="s">
        <v>15</v>
      </c>
      <c r="B87" s="393" t="s">
        <v>99</v>
      </c>
      <c r="C87" s="393"/>
      <c r="D87" s="393"/>
      <c r="E87" s="393"/>
      <c r="F87" s="393"/>
      <c r="G87" s="393"/>
      <c r="H87" s="393"/>
      <c r="I87" s="393"/>
      <c r="J87" s="393"/>
      <c r="K87" s="393"/>
      <c r="L87" s="441">
        <f>L86-L88</f>
        <v>0</v>
      </c>
      <c r="M87" s="442"/>
      <c r="O87" s="455"/>
    </row>
    <row r="88" spans="1:16" s="17" customFormat="1" ht="24" customHeight="1">
      <c r="A88" s="229" t="s">
        <v>16</v>
      </c>
      <c r="B88" s="393" t="s">
        <v>100</v>
      </c>
      <c r="C88" s="393"/>
      <c r="D88" s="393"/>
      <c r="E88" s="393"/>
      <c r="F88" s="393"/>
      <c r="G88" s="393"/>
      <c r="H88" s="393"/>
      <c r="I88" s="393"/>
      <c r="J88" s="393"/>
      <c r="K88" s="393"/>
      <c r="L88" s="430"/>
      <c r="M88" s="431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93" t="s">
        <v>133</v>
      </c>
      <c r="C89" s="393"/>
      <c r="D89" s="393"/>
      <c r="E89" s="393"/>
      <c r="F89" s="393"/>
      <c r="G89" s="393"/>
      <c r="H89" s="393"/>
      <c r="I89" s="393"/>
      <c r="J89" s="393"/>
      <c r="K89" s="393"/>
      <c r="L89" s="430"/>
      <c r="M89" s="431"/>
      <c r="O89" s="354"/>
    </row>
    <row r="90" spans="1:16" s="17" customFormat="1" ht="24" customHeight="1">
      <c r="A90" s="229" t="s">
        <v>17</v>
      </c>
      <c r="B90" s="393" t="s">
        <v>101</v>
      </c>
      <c r="C90" s="393"/>
      <c r="D90" s="393"/>
      <c r="E90" s="393"/>
      <c r="F90" s="393"/>
      <c r="G90" s="393"/>
      <c r="H90" s="393"/>
      <c r="I90" s="393"/>
      <c r="J90" s="393"/>
      <c r="K90" s="393"/>
      <c r="L90" s="414"/>
      <c r="M90" s="414"/>
      <c r="O90" s="354"/>
    </row>
    <row r="91" spans="1:16" s="17" customFormat="1" ht="24" customHeight="1">
      <c r="A91" s="228"/>
      <c r="B91" s="393" t="s">
        <v>112</v>
      </c>
      <c r="C91" s="393"/>
      <c r="D91" s="393"/>
      <c r="E91" s="393"/>
      <c r="F91" s="393"/>
      <c r="G91" s="393"/>
      <c r="H91" s="393"/>
      <c r="I91" s="393"/>
      <c r="J91" s="393"/>
      <c r="K91" s="393"/>
      <c r="L91" s="432" t="str">
        <f>IF(O88="TAK",L90,IF(O88="NIE",L90*0.6363,"podaj sumę wartości z pola 6.4.1 dla podmiotów współwn."))</f>
        <v>podaj sumę wartości z pola 6.4.1 dla podmiotów współwn.</v>
      </c>
      <c r="M91" s="432"/>
    </row>
    <row r="92" spans="1:16" s="17" customFormat="1" ht="24" customHeight="1">
      <c r="A92" s="228"/>
      <c r="B92" s="393" t="s">
        <v>113</v>
      </c>
      <c r="C92" s="393"/>
      <c r="D92" s="393"/>
      <c r="E92" s="393"/>
      <c r="F92" s="393"/>
      <c r="G92" s="393"/>
      <c r="H92" s="393"/>
      <c r="I92" s="393"/>
      <c r="J92" s="393"/>
      <c r="K92" s="393"/>
      <c r="L92" s="432" t="str">
        <f>IF(O88="TAK",0,IF(O88="NIE",L90-L91,"podaj sumę wartości z pola 6.4.2 dla podmiotów współwn."))</f>
        <v>podaj sumę wartości z pola 6.4.2 dla podmiotów współwn.</v>
      </c>
      <c r="M92" s="432"/>
      <c r="N92" s="89"/>
      <c r="O92" s="90"/>
    </row>
    <row r="93" spans="1:16" s="17" customFormat="1" ht="24" customHeight="1">
      <c r="A93" s="228" t="s">
        <v>6</v>
      </c>
      <c r="B93" s="393" t="s">
        <v>299</v>
      </c>
      <c r="C93" s="393"/>
      <c r="D93" s="393"/>
      <c r="E93" s="393"/>
      <c r="F93" s="393"/>
      <c r="G93" s="393"/>
      <c r="H93" s="393"/>
      <c r="I93" s="393"/>
      <c r="J93" s="393"/>
      <c r="K93" s="393"/>
      <c r="L93" s="432" t="str">
        <f>IF(O88="TAK",L88-L91,IF(O88="NIE",0,"podaj sumę wartości z pola 6.5 dla podmiotów współwn."))</f>
        <v>podaj sumę wartości z pola 6.5 dla podmiotów współwn.</v>
      </c>
      <c r="M93" s="432"/>
      <c r="N93" s="89"/>
      <c r="O93" s="90"/>
    </row>
    <row r="94" spans="1:16" s="17" customFormat="1" ht="24" customHeight="1">
      <c r="A94" s="228" t="s">
        <v>18</v>
      </c>
      <c r="B94" s="393" t="s">
        <v>151</v>
      </c>
      <c r="C94" s="393"/>
      <c r="D94" s="393"/>
      <c r="E94" s="393"/>
      <c r="F94" s="393"/>
      <c r="G94" s="393"/>
      <c r="H94" s="393"/>
      <c r="I94" s="393"/>
      <c r="J94" s="393"/>
      <c r="K94" s="393"/>
      <c r="L94" s="430"/>
      <c r="M94" s="431"/>
      <c r="N94" s="104"/>
      <c r="O94" s="103"/>
    </row>
    <row r="95" spans="1:16" s="17" customFormat="1" ht="24" customHeight="1">
      <c r="A95" s="228"/>
      <c r="B95" s="393" t="s">
        <v>300</v>
      </c>
      <c r="C95" s="393"/>
      <c r="D95" s="393"/>
      <c r="E95" s="393"/>
      <c r="F95" s="393"/>
      <c r="G95" s="393"/>
      <c r="H95" s="393"/>
      <c r="I95" s="393"/>
      <c r="J95" s="393"/>
      <c r="K95" s="393"/>
      <c r="L95" s="435"/>
      <c r="M95" s="436"/>
      <c r="N95" s="91"/>
      <c r="O95" s="92"/>
      <c r="P95" s="88"/>
    </row>
    <row r="96" spans="1:16" s="17" customFormat="1" ht="24" customHeight="1">
      <c r="A96" s="228"/>
      <c r="B96" s="393" t="s">
        <v>301</v>
      </c>
      <c r="C96" s="393"/>
      <c r="D96" s="393"/>
      <c r="E96" s="393"/>
      <c r="F96" s="393"/>
      <c r="G96" s="393"/>
      <c r="H96" s="393"/>
      <c r="I96" s="393"/>
      <c r="J96" s="393"/>
      <c r="K96" s="393"/>
      <c r="L96" s="435"/>
      <c r="M96" s="436"/>
      <c r="N96" s="437"/>
      <c r="O96" s="437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21" t="s">
        <v>304</v>
      </c>
      <c r="B98" s="422"/>
      <c r="C98" s="422"/>
      <c r="D98" s="422"/>
      <c r="E98" s="422"/>
      <c r="F98" s="422"/>
      <c r="G98" s="422"/>
      <c r="H98" s="422"/>
      <c r="I98" s="422"/>
      <c r="J98" s="422"/>
      <c r="K98" s="422"/>
      <c r="L98" s="422"/>
      <c r="M98" s="422"/>
      <c r="N98" s="440" t="s">
        <v>303</v>
      </c>
      <c r="O98" s="440"/>
    </row>
    <row r="99" spans="1:15" ht="15.95" customHeight="1">
      <c r="A99" s="133" t="s">
        <v>305</v>
      </c>
      <c r="B99" s="119"/>
      <c r="C99" s="2"/>
      <c r="D99" s="2"/>
      <c r="E99" s="2"/>
      <c r="F99" s="428"/>
      <c r="G99" s="429"/>
      <c r="H99" s="2"/>
      <c r="I99" s="2"/>
      <c r="J99" s="2"/>
      <c r="K99" s="2"/>
      <c r="L99" s="2"/>
      <c r="M99" s="2"/>
      <c r="N99" s="440"/>
      <c r="O99" s="440"/>
    </row>
    <row r="100" spans="1:15" ht="15.95" customHeight="1">
      <c r="A100" s="133" t="s">
        <v>96</v>
      </c>
      <c r="B100" s="133"/>
      <c r="C100" s="2"/>
      <c r="D100" s="2"/>
      <c r="E100" s="2"/>
      <c r="F100" s="423"/>
      <c r="G100" s="424"/>
      <c r="H100" s="424"/>
      <c r="I100" s="424"/>
      <c r="J100" s="425"/>
      <c r="K100" s="2"/>
      <c r="L100" s="2"/>
      <c r="M100" s="2"/>
      <c r="N100" s="440"/>
      <c r="O100" s="440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40"/>
      <c r="O101" s="440"/>
    </row>
    <row r="102" spans="1:15" ht="15.95" customHeight="1">
      <c r="A102" s="375"/>
      <c r="B102" s="376"/>
      <c r="C102" s="376"/>
      <c r="D102" s="376"/>
      <c r="E102" s="376"/>
      <c r="F102" s="376"/>
      <c r="G102" s="376"/>
      <c r="H102" s="376"/>
      <c r="I102" s="377"/>
      <c r="J102" s="2"/>
      <c r="K102" s="426"/>
      <c r="L102" s="427"/>
      <c r="M102" s="227"/>
      <c r="N102" s="440"/>
      <c r="O102" s="440"/>
    </row>
    <row r="103" spans="1:15" ht="15.95" customHeight="1">
      <c r="A103" s="378"/>
      <c r="B103" s="379"/>
      <c r="C103" s="379"/>
      <c r="D103" s="379"/>
      <c r="E103" s="379"/>
      <c r="F103" s="379"/>
      <c r="G103" s="379"/>
      <c r="H103" s="379"/>
      <c r="I103" s="380"/>
      <c r="J103" s="2"/>
      <c r="K103" s="133" t="s">
        <v>97</v>
      </c>
      <c r="L103" s="133"/>
      <c r="M103" s="2"/>
      <c r="N103" s="440"/>
      <c r="O103" s="440"/>
    </row>
    <row r="104" spans="1:15" ht="15.95" customHeight="1">
      <c r="A104" s="378"/>
      <c r="B104" s="379"/>
      <c r="C104" s="379"/>
      <c r="D104" s="379"/>
      <c r="E104" s="379"/>
      <c r="F104" s="379"/>
      <c r="G104" s="379"/>
      <c r="H104" s="379"/>
      <c r="I104" s="380"/>
      <c r="J104" s="2"/>
      <c r="K104" s="458"/>
      <c r="L104" s="459"/>
      <c r="M104" s="2"/>
      <c r="N104" s="440"/>
      <c r="O104" s="440"/>
    </row>
    <row r="105" spans="1:15" ht="15.95" customHeight="1">
      <c r="A105" s="360"/>
      <c r="B105" s="361"/>
      <c r="C105" s="361"/>
      <c r="D105" s="361"/>
      <c r="E105" s="361"/>
      <c r="F105" s="361"/>
      <c r="G105" s="361"/>
      <c r="H105" s="361"/>
      <c r="I105" s="362"/>
      <c r="J105" s="2"/>
      <c r="K105" s="54"/>
      <c r="L105" s="54"/>
      <c r="M105" s="2"/>
      <c r="N105" s="440"/>
      <c r="O105" s="440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4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4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413">
        <f>L107-L109</f>
        <v>0</v>
      </c>
      <c r="M108" s="413"/>
      <c r="O108" s="455"/>
    </row>
    <row r="109" spans="1:15" s="55" customFormat="1" ht="24" customHeight="1">
      <c r="A109" s="233" t="s">
        <v>310</v>
      </c>
      <c r="B109" s="415" t="s">
        <v>100</v>
      </c>
      <c r="C109" s="415"/>
      <c r="D109" s="415"/>
      <c r="E109" s="415"/>
      <c r="F109" s="415"/>
      <c r="G109" s="415"/>
      <c r="H109" s="415"/>
      <c r="I109" s="415"/>
      <c r="J109" s="415"/>
      <c r="K109" s="415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15" t="s">
        <v>101</v>
      </c>
      <c r="C111" s="415"/>
      <c r="D111" s="415"/>
      <c r="E111" s="415"/>
      <c r="F111" s="415"/>
      <c r="G111" s="415"/>
      <c r="H111" s="415"/>
      <c r="I111" s="415"/>
      <c r="J111" s="415"/>
      <c r="K111" s="415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413">
        <f>IF(O109="TAK",L111,L111*0.6363)</f>
        <v>0</v>
      </c>
      <c r="M112" s="413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413">
        <f>IF(O109="TAK",0,L111-L112)</f>
        <v>0</v>
      </c>
      <c r="M113" s="413"/>
    </row>
    <row r="114" spans="1:16" ht="24" customHeight="1">
      <c r="A114" s="232" t="s">
        <v>315</v>
      </c>
      <c r="B114" s="393" t="s">
        <v>316</v>
      </c>
      <c r="C114" s="393"/>
      <c r="D114" s="393"/>
      <c r="E114" s="393"/>
      <c r="F114" s="393"/>
      <c r="G114" s="393"/>
      <c r="H114" s="393"/>
      <c r="I114" s="393"/>
      <c r="J114" s="393"/>
      <c r="K114" s="393"/>
      <c r="L114" s="413">
        <f>IF(O109="NIE",0,L109-L112)</f>
        <v>0</v>
      </c>
      <c r="M114" s="413"/>
    </row>
    <row r="115" spans="1:16" s="55" customFormat="1" ht="24" customHeight="1">
      <c r="A115" s="229" t="s">
        <v>317</v>
      </c>
      <c r="B115" s="416" t="s">
        <v>151</v>
      </c>
      <c r="C115" s="416"/>
      <c r="D115" s="416"/>
      <c r="E115" s="416"/>
      <c r="F115" s="416"/>
      <c r="G115" s="416"/>
      <c r="H115" s="416"/>
      <c r="I115" s="416"/>
      <c r="J115" s="416"/>
      <c r="K115" s="416"/>
      <c r="L115" s="414"/>
      <c r="M115" s="414"/>
      <c r="N115" s="104"/>
      <c r="O115" s="103"/>
    </row>
    <row r="116" spans="1:16" s="17" customFormat="1" ht="24" customHeight="1">
      <c r="A116" s="232"/>
      <c r="B116" s="438" t="s">
        <v>318</v>
      </c>
      <c r="C116" s="439"/>
      <c r="D116" s="439"/>
      <c r="E116" s="439"/>
      <c r="F116" s="439"/>
      <c r="G116" s="439"/>
      <c r="H116" s="439"/>
      <c r="I116" s="439"/>
      <c r="J116" s="439"/>
      <c r="K116" s="439"/>
      <c r="L116" s="443"/>
      <c r="M116" s="443"/>
      <c r="N116" s="91"/>
      <c r="O116" s="92"/>
      <c r="P116" s="86"/>
    </row>
    <row r="117" spans="1:16" s="55" customFormat="1" ht="24" customHeight="1">
      <c r="A117" s="229"/>
      <c r="B117" s="416" t="s">
        <v>319</v>
      </c>
      <c r="C117" s="417"/>
      <c r="D117" s="417"/>
      <c r="E117" s="417"/>
      <c r="F117" s="417"/>
      <c r="G117" s="417"/>
      <c r="H117" s="417"/>
      <c r="I117" s="417"/>
      <c r="J117" s="417"/>
      <c r="K117" s="417"/>
      <c r="L117" s="443"/>
      <c r="M117" s="443"/>
      <c r="N117" s="437"/>
      <c r="O117" s="437"/>
    </row>
    <row r="118" spans="1:16" s="10" customFormat="1" ht="15.95" customHeight="1"/>
  </sheetData>
  <sheetProtection formatCells="0" formatColumns="0" formatRows="0" insertRows="0" deleteRows="0" sort="0" autoFilter="0" pivotTables="0"/>
  <mergeCells count="213"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B54:F54"/>
    <mergeCell ref="G54:J54"/>
    <mergeCell ref="K54:M54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J40:K40"/>
    <mergeCell ref="L40:M4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 xr:uid="{00000000-0002-0000-0000-000000000000}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 xr:uid="{00000000-0002-0000-0000-000001000000}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 xr:uid="{00000000-0002-0000-0000-000002000000}">
      <formula1>14</formula1>
      <formula2>24</formula2>
    </dataValidation>
    <dataValidation operator="greaterThanOrEqual" allowBlank="1" showInputMessage="1" showErrorMessage="1" sqref="L7" xr:uid="{00000000-0002-0000-0000-000003000000}"/>
    <dataValidation type="date" operator="greaterThanOrEqual" allowBlank="1" showInputMessage="1" showErrorMessage="1" errorTitle="Błąd!" error="W tym polu można wpisać tylko datę - równą lub większą od &quot;01-01-2014&quot;" sqref="K7" xr:uid="{00000000-0002-0000-0000-000004000000}">
      <formula1>41640</formula1>
    </dataValidation>
    <dataValidation type="whole" operator="greaterThanOrEqual" allowBlank="1" showInputMessage="1" showErrorMessage="1" sqref="L5" xr:uid="{00000000-0002-0000-0000-000005000000}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 xr:uid="{00000000-0002-0000-0000-000006000000}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 xr:uid="{00000000-0002-0000-0000-000007000000}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 xr:uid="{00000000-0002-0000-0000-000008000000}">
      <formula1>1</formula1>
      <formula2>9999999999</formula2>
    </dataValidation>
    <dataValidation type="list" allowBlank="1" showInputMessage="1" showErrorMessage="1" sqref="E36:I36 E45:I45 E64:I64" xr:uid="{00000000-0002-0000-0000-000009000000}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 xr:uid="{00000000-0002-0000-0000-00000A000000}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 xr:uid="{00000000-0002-0000-0000-00000B000000}"/>
    <dataValidation type="list" allowBlank="1" showInputMessage="1" showErrorMessage="1" sqref="A45:D45 A64:D64" xr:uid="{00000000-0002-0000-0000-00000C000000}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 xr:uid="{00000000-0002-0000-0000-00000D000000}">
      <formula1>"(wybierz z listy),płatność pośrednia,płatność końcowa"</formula1>
    </dataValidation>
    <dataValidation allowBlank="1" showErrorMessage="1" sqref="O63:O64" xr:uid="{00000000-0002-0000-0000-00000E000000}"/>
    <dataValidation type="decimal" operator="greaterThanOrEqual" allowBlank="1" showInputMessage="1" showErrorMessage="1" sqref="L81:M81 L112:M112 L91:M91" xr:uid="{00000000-0002-0000-0000-00000F000000}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 xr:uid="{00000000-0002-0000-0000-000010000000}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 xr:uid="{00000000-0002-0000-0000-000011000000}">
      <formula1>5</formula1>
    </dataValidation>
    <dataValidation type="date" operator="equal" allowBlank="1" showInputMessage="1" showErrorMessage="1" sqref="K85" xr:uid="{00000000-0002-0000-0000-000012000000}">
      <formula1>J80</formula1>
    </dataValidation>
    <dataValidation type="date" operator="greaterThan" allowBlank="1" showInputMessage="1" showErrorMessage="1" sqref="J80:K80" xr:uid="{00000000-0002-0000-0000-000013000000}">
      <formula1>42370</formula1>
    </dataValidation>
    <dataValidation allowBlank="1" showDropDown="1" showInputMessage="1" showErrorMessage="1" sqref="B96:K96" xr:uid="{00000000-0002-0000-0000-000014000000}"/>
    <dataValidation type="decimal" operator="greaterThanOrEqual" allowBlank="1" showInputMessage="1" showErrorMessage="1" errorTitle="Błąd!" error="W tym polu można wpisać tylko liczbę - równą lub większą od 0" sqref="L96:M96 L86:M86 L107:M107 L117:M117" xr:uid="{00000000-0002-0000-0000-000015000000}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 xr:uid="{00000000-0002-0000-0000-000016000000}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 xr:uid="{00000000-0002-0000-0000-000017000000}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 xr:uid="{00000000-0002-0000-0000-000018000000}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 xr:uid="{00000000-0002-0000-0000-000019000000}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 xr:uid="{00000000-0002-0000-0000-00001A000000}">
      <formula1>L109</formula1>
    </dataValidation>
    <dataValidation allowBlank="1" showInputMessage="1" showErrorMessage="1" errorTitle="Błąd!" error="Pole wypełniane &quot;ręcznie&quot; przez pracownika UM." sqref="D7 F7:G7 I7" xr:uid="{00000000-0002-0000-0000-00001B000000}"/>
    <dataValidation type="whole" allowBlank="1" showInputMessage="1" showErrorMessage="1" errorTitle="Błąd!" error="Wpisz pięciocyfrowy numer kodu pocztowego bez znaku &quot;-&quot;." sqref="A38:D38" xr:uid="{00000000-0002-0000-0000-00001C000000}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 xr:uid="{00000000-0002-0000-0000-00001D000000}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 xr:uid="{00000000-0002-0000-0000-00001E000000}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 xr:uid="{00000000-0002-0000-0000-00001F000000}">
      <formula1>L94</formula1>
    </dataValidation>
    <dataValidation type="list" allowBlank="1" showDropDown="1" showInputMessage="1" showErrorMessage="1" sqref="L15:L16" xr:uid="{00000000-0002-0000-0000-000020000000}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 xr:uid="{00000000-0002-0000-0000-000021000000}">
      <formula1>"x,X"</formula1>
    </dataValidation>
    <dataValidation type="list" allowBlank="1" showInputMessage="1" showErrorMessage="1" errorTitle="Błąd!" error="W tym polu można wpisać tylko wartość &quot;TAK&quot; lub &quot;NIE&quot;" sqref="L19:M20 L22:M22" xr:uid="{00000000-0002-0000-0000-000022000000}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 xr:uid="{00000000-0002-0000-0000-000023000000}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 xr:uid="{00000000-0002-0000-0000-000024000000}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 xr:uid="{00000000-0002-0000-0000-000025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 xr:uid="{00000000-0002-0000-0000-000026000000}"/>
    <dataValidation type="list" allowBlank="1" showInputMessage="1" showErrorMessage="1" errorTitle="Błąd!" error="W tym polu można wpisać tylko wartość &quot;TAK&quot;, &quot;NIE&quot; albo &quot;ND&quot;" sqref="L23:M24" xr:uid="{00000000-0002-0000-0000-000027000000}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 xr:uid="{00000000-0002-0000-0000-000028000000}">
      <formula1>L90</formula1>
    </dataValidation>
    <dataValidation type="list" allowBlank="1" showInputMessage="1" showErrorMessage="1" sqref="O109" xr:uid="{00000000-0002-0000-0000-000029000000}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 xr:uid="{00000000-0002-0000-0000-00002A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 xr:uid="{00000000-0002-0000-0000-00002B000000}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 xr:uid="{00000000-0002-0000-0000-00002C000000}">
      <formula1>0</formula1>
    </dataValidation>
    <dataValidation type="list" allowBlank="1" showInputMessage="1" showErrorMessage="1" sqref="O88" xr:uid="{00000000-0002-0000-0000-00002D000000}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 xr:uid="{00000000-0002-0000-0000-00002E000000}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 xr:uid="{00000000-0002-0000-0000-00002F000000}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30" t="s">
        <v>228</v>
      </c>
      <c r="L1" s="631"/>
    </row>
    <row r="2" spans="1:12">
      <c r="A2" s="632" t="s">
        <v>493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</row>
    <row r="3" spans="1:12" ht="30" customHeight="1">
      <c r="A3" s="633" t="s">
        <v>508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</row>
    <row r="4" spans="1:12" ht="18" customHeight="1">
      <c r="A4" s="634" t="s">
        <v>494</v>
      </c>
      <c r="B4" s="634"/>
      <c r="C4" s="635"/>
      <c r="D4" s="636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18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19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23"/>
      <c r="B20" s="624"/>
      <c r="C20" s="625"/>
      <c r="D20" s="295"/>
      <c r="E20" s="627"/>
      <c r="F20" s="628"/>
      <c r="G20" s="628"/>
      <c r="H20" s="629"/>
      <c r="I20" s="295"/>
      <c r="J20" s="343"/>
      <c r="K20" s="343"/>
      <c r="L20" s="343"/>
    </row>
    <row r="21" spans="1:14" ht="19.5" customHeight="1">
      <c r="A21" s="589" t="s">
        <v>446</v>
      </c>
      <c r="B21" s="589"/>
      <c r="C21" s="589"/>
      <c r="D21" s="347"/>
      <c r="E21" s="626" t="s">
        <v>447</v>
      </c>
      <c r="F21" s="626"/>
      <c r="G21" s="626"/>
      <c r="H21" s="626"/>
      <c r="I21" s="348"/>
      <c r="J21" s="348"/>
      <c r="K21" s="348"/>
      <c r="L21" s="348"/>
    </row>
    <row r="22" spans="1:14">
      <c r="A22" s="620" t="s">
        <v>507</v>
      </c>
      <c r="B22" s="621"/>
      <c r="C22" s="621"/>
      <c r="D22" s="621"/>
      <c r="E22" s="621"/>
      <c r="F22" s="621"/>
      <c r="G22" s="621"/>
      <c r="H22" s="621"/>
      <c r="I22" s="621"/>
      <c r="J22" s="622"/>
      <c r="K22" s="622"/>
      <c r="L22" s="622"/>
    </row>
    <row r="23" spans="1:14" ht="12.75" customHeight="1">
      <c r="A23" s="621"/>
      <c r="B23" s="621"/>
      <c r="C23" s="621"/>
      <c r="D23" s="621"/>
      <c r="E23" s="621"/>
      <c r="F23" s="621"/>
      <c r="G23" s="621"/>
      <c r="H23" s="621"/>
      <c r="I23" s="621"/>
      <c r="J23" s="622"/>
      <c r="K23" s="622"/>
      <c r="L23" s="622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formatCells="0" formatColumns="0" formatRows="0" insertRows="0" insertHyperlinks="0" deleteRows="0" sort="0" autoFilter="0"/>
  <mergeCells count="11">
    <mergeCell ref="K1:L1"/>
    <mergeCell ref="A2:L2"/>
    <mergeCell ref="A3:L3"/>
    <mergeCell ref="A4:B4"/>
    <mergeCell ref="C4:D4"/>
    <mergeCell ref="A6:A7"/>
    <mergeCell ref="A22:L23"/>
    <mergeCell ref="A20:C20"/>
    <mergeCell ref="A21:C21"/>
    <mergeCell ref="E21:H21"/>
    <mergeCell ref="E20:H20"/>
  </mergeCells>
  <dataValidations count="3">
    <dataValidation type="decimal" operator="greaterThanOrEqual" allowBlank="1" showInputMessage="1" showErrorMessage="1" sqref="G8:H17" xr:uid="{00000000-0002-0000-0900-000000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 xr:uid="{00000000-0002-0000-0900-000001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 xr:uid="{00000000-0002-0000-0900-000002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461" t="s">
        <v>509</v>
      </c>
      <c r="B2" s="381"/>
      <c r="C2" s="381"/>
      <c r="D2" s="381"/>
      <c r="E2" s="381"/>
      <c r="F2" s="381"/>
      <c r="G2" s="381"/>
      <c r="H2" s="381"/>
    </row>
    <row r="3" spans="1:8" s="51" customFormat="1" ht="34.5" customHeight="1">
      <c r="A3" s="654" t="s">
        <v>510</v>
      </c>
      <c r="B3" s="654"/>
      <c r="C3" s="654"/>
      <c r="D3" s="654"/>
      <c r="E3" s="654"/>
      <c r="F3" s="654"/>
      <c r="G3" s="654"/>
      <c r="H3" s="654"/>
    </row>
    <row r="4" spans="1:8" s="51" customFormat="1" ht="18" customHeight="1">
      <c r="A4" s="47" t="s">
        <v>25</v>
      </c>
      <c r="B4" s="655" t="s">
        <v>511</v>
      </c>
      <c r="C4" s="655"/>
      <c r="D4" s="655"/>
      <c r="E4" s="655"/>
      <c r="F4" s="655"/>
      <c r="G4" s="655"/>
      <c r="H4" s="655"/>
    </row>
    <row r="5" spans="1:8" s="51" customFormat="1" ht="48" customHeight="1">
      <c r="A5" s="181"/>
      <c r="B5" s="557" t="s">
        <v>515</v>
      </c>
      <c r="C5" s="557"/>
      <c r="D5" s="557"/>
      <c r="E5" s="557"/>
      <c r="F5" s="557"/>
      <c r="G5" s="557"/>
      <c r="H5" s="557"/>
    </row>
    <row r="6" spans="1:8" s="51" customFormat="1" ht="18" customHeight="1">
      <c r="A6" s="160" t="s">
        <v>185</v>
      </c>
      <c r="B6" s="557" t="s">
        <v>516</v>
      </c>
      <c r="C6" s="557"/>
      <c r="D6" s="557"/>
      <c r="E6" s="557"/>
      <c r="F6" s="557"/>
      <c r="G6" s="557"/>
      <c r="H6" s="557"/>
    </row>
    <row r="7" spans="1:8" s="51" customFormat="1" ht="28.5" customHeight="1">
      <c r="A7" s="160" t="s">
        <v>183</v>
      </c>
      <c r="B7" s="557" t="s">
        <v>517</v>
      </c>
      <c r="C7" s="557"/>
      <c r="D7" s="557"/>
      <c r="E7" s="557"/>
      <c r="F7" s="557"/>
      <c r="G7" s="557"/>
      <c r="H7" s="557"/>
    </row>
    <row r="8" spans="1:8" s="51" customFormat="1" ht="36" customHeight="1">
      <c r="A8" s="160" t="s">
        <v>512</v>
      </c>
      <c r="B8" s="557" t="s">
        <v>518</v>
      </c>
      <c r="C8" s="557"/>
      <c r="D8" s="557"/>
      <c r="E8" s="557"/>
      <c r="F8" s="557"/>
      <c r="G8" s="557"/>
      <c r="H8" s="557"/>
    </row>
    <row r="9" spans="1:8" s="51" customFormat="1" ht="37.5" customHeight="1">
      <c r="A9" s="160" t="s">
        <v>513</v>
      </c>
      <c r="B9" s="557" t="s">
        <v>519</v>
      </c>
      <c r="C9" s="557"/>
      <c r="D9" s="557"/>
      <c r="E9" s="557"/>
      <c r="F9" s="557"/>
      <c r="G9" s="557"/>
      <c r="H9" s="557"/>
    </row>
    <row r="10" spans="1:8" s="51" customFormat="1" ht="78.75" customHeight="1">
      <c r="A10" s="160" t="s">
        <v>514</v>
      </c>
      <c r="B10" s="557" t="s">
        <v>520</v>
      </c>
      <c r="C10" s="557"/>
      <c r="D10" s="557"/>
      <c r="E10" s="557"/>
      <c r="F10" s="557"/>
      <c r="G10" s="557"/>
      <c r="H10" s="557"/>
    </row>
    <row r="11" spans="1:8" s="51" customFormat="1" ht="15" customHeight="1">
      <c r="A11" s="47" t="s">
        <v>26</v>
      </c>
      <c r="B11" s="558" t="s">
        <v>188</v>
      </c>
      <c r="C11" s="558"/>
      <c r="D11" s="558"/>
      <c r="E11" s="558"/>
      <c r="F11" s="558"/>
      <c r="G11" s="558"/>
      <c r="H11" s="558"/>
    </row>
    <row r="12" spans="1:8" s="51" customFormat="1" ht="15" customHeight="1">
      <c r="A12" s="180"/>
      <c r="B12" s="558" t="s">
        <v>189</v>
      </c>
      <c r="C12" s="558"/>
      <c r="D12" s="558"/>
      <c r="E12" s="558"/>
      <c r="F12" s="558"/>
      <c r="G12" s="558"/>
      <c r="H12" s="558"/>
    </row>
    <row r="13" spans="1:8" s="51" customFormat="1" ht="15.95" customHeight="1">
      <c r="A13" s="181" t="s">
        <v>185</v>
      </c>
      <c r="B13" s="656" t="s">
        <v>220</v>
      </c>
      <c r="C13" s="656"/>
      <c r="D13" s="656"/>
      <c r="E13" s="656"/>
      <c r="F13" s="656"/>
      <c r="G13" s="656"/>
      <c r="H13" s="656"/>
    </row>
    <row r="14" spans="1:8" s="51" customFormat="1" ht="15.95" customHeight="1">
      <c r="A14" s="47"/>
      <c r="B14" s="639"/>
      <c r="C14" s="639"/>
      <c r="D14" s="180" t="s">
        <v>221</v>
      </c>
      <c r="E14" s="639"/>
      <c r="F14" s="639"/>
      <c r="G14" s="639"/>
      <c r="H14" s="639"/>
    </row>
    <row r="15" spans="1:8" s="51" customFormat="1" ht="15.95" customHeight="1">
      <c r="A15" s="181" t="s">
        <v>183</v>
      </c>
      <c r="B15" s="647" t="s">
        <v>222</v>
      </c>
      <c r="C15" s="647"/>
      <c r="D15" s="647"/>
      <c r="E15" s="647"/>
      <c r="F15" s="647"/>
      <c r="G15" s="638"/>
      <c r="H15" s="638"/>
    </row>
    <row r="16" spans="1:8" s="51" customFormat="1" ht="15.95" customHeight="1">
      <c r="A16" s="47"/>
      <c r="B16" s="647" t="s">
        <v>223</v>
      </c>
      <c r="C16" s="647"/>
      <c r="D16" s="650"/>
      <c r="E16" s="650"/>
      <c r="F16" s="650"/>
      <c r="G16" s="650"/>
      <c r="H16" s="650"/>
    </row>
    <row r="17" spans="1:8" s="351" customFormat="1" ht="15.95" customHeight="1">
      <c r="A17" s="352" t="s">
        <v>512</v>
      </c>
      <c r="B17" s="651" t="s">
        <v>536</v>
      </c>
      <c r="C17" s="651"/>
      <c r="D17" s="651"/>
      <c r="E17" s="651"/>
      <c r="F17" s="651"/>
      <c r="G17" s="651"/>
      <c r="H17" s="651"/>
    </row>
    <row r="18" spans="1:8" s="51" customFormat="1" ht="15.95" customHeight="1">
      <c r="A18" s="160"/>
      <c r="B18" s="647" t="s">
        <v>535</v>
      </c>
      <c r="C18" s="647"/>
      <c r="D18" s="647"/>
      <c r="E18" s="647"/>
      <c r="F18" s="647"/>
      <c r="G18" s="650"/>
      <c r="H18" s="650"/>
    </row>
    <row r="19" spans="1:8" s="51" customFormat="1" ht="15.95" customHeight="1">
      <c r="A19" s="160"/>
      <c r="B19" s="647" t="s">
        <v>521</v>
      </c>
      <c r="C19" s="647"/>
      <c r="D19" s="647"/>
      <c r="E19" s="647"/>
      <c r="F19" s="647"/>
      <c r="G19" s="647"/>
      <c r="H19" s="647"/>
    </row>
    <row r="20" spans="1:8" s="51" customFormat="1" ht="42.75" customHeight="1">
      <c r="A20" s="160" t="s">
        <v>513</v>
      </c>
      <c r="B20" s="557" t="s">
        <v>522</v>
      </c>
      <c r="C20" s="557"/>
      <c r="D20" s="557"/>
      <c r="E20" s="557"/>
      <c r="F20" s="557"/>
      <c r="G20" s="557"/>
      <c r="H20" s="557"/>
    </row>
    <row r="21" spans="1:8" s="51" customFormat="1" ht="77.25" customHeight="1">
      <c r="A21" s="160" t="s">
        <v>514</v>
      </c>
      <c r="B21" s="557" t="s">
        <v>523</v>
      </c>
      <c r="C21" s="557"/>
      <c r="D21" s="557"/>
      <c r="E21" s="557"/>
      <c r="F21" s="557"/>
      <c r="G21" s="557"/>
      <c r="H21" s="557"/>
    </row>
    <row r="22" spans="1:8" s="51" customFormat="1" ht="21.95" customHeight="1">
      <c r="A22" s="47" t="s">
        <v>340</v>
      </c>
      <c r="B22" s="558" t="s">
        <v>181</v>
      </c>
      <c r="C22" s="558"/>
      <c r="D22" s="558"/>
      <c r="E22" s="558"/>
      <c r="F22" s="558"/>
      <c r="G22" s="558"/>
      <c r="H22" s="558"/>
    </row>
    <row r="23" spans="1:8" s="51" customFormat="1" ht="38.25" customHeight="1">
      <c r="A23" s="160" t="s">
        <v>185</v>
      </c>
      <c r="B23" s="557" t="s">
        <v>524</v>
      </c>
      <c r="C23" s="557"/>
      <c r="D23" s="557"/>
      <c r="E23" s="557"/>
      <c r="F23" s="557"/>
      <c r="G23" s="557"/>
      <c r="H23" s="557"/>
    </row>
    <row r="24" spans="1:8" s="51" customFormat="1" ht="47.25" customHeight="1">
      <c r="A24" s="160" t="s">
        <v>183</v>
      </c>
      <c r="B24" s="557" t="s">
        <v>525</v>
      </c>
      <c r="C24" s="557"/>
      <c r="D24" s="557"/>
      <c r="E24" s="557"/>
      <c r="F24" s="557"/>
      <c r="G24" s="557"/>
      <c r="H24" s="557"/>
    </row>
    <row r="25" spans="1:8" s="51" customFormat="1" ht="38.25" customHeight="1">
      <c r="A25" s="160" t="s">
        <v>512</v>
      </c>
      <c r="B25" s="557" t="s">
        <v>526</v>
      </c>
      <c r="C25" s="557"/>
      <c r="D25" s="557"/>
      <c r="E25" s="557"/>
      <c r="F25" s="557"/>
      <c r="G25" s="557"/>
      <c r="H25" s="557"/>
    </row>
    <row r="26" spans="1:8" s="51" customFormat="1" ht="38.25" customHeight="1">
      <c r="A26" s="160" t="s">
        <v>513</v>
      </c>
      <c r="B26" s="557" t="s">
        <v>528</v>
      </c>
      <c r="C26" s="557"/>
      <c r="D26" s="557"/>
      <c r="E26" s="557"/>
      <c r="F26" s="557"/>
      <c r="G26" s="557"/>
      <c r="H26" s="557"/>
    </row>
    <row r="27" spans="1:8" s="51" customFormat="1" ht="24.75" customHeight="1">
      <c r="A27" s="160" t="s">
        <v>514</v>
      </c>
      <c r="B27" s="557" t="s">
        <v>529</v>
      </c>
      <c r="C27" s="557"/>
      <c r="D27" s="557"/>
      <c r="E27" s="557"/>
      <c r="F27" s="557"/>
      <c r="G27" s="557"/>
      <c r="H27" s="557"/>
    </row>
    <row r="28" spans="1:8" s="51" customFormat="1" ht="61.5" customHeight="1">
      <c r="A28" s="160" t="s">
        <v>527</v>
      </c>
      <c r="B28" s="557" t="s">
        <v>530</v>
      </c>
      <c r="C28" s="557"/>
      <c r="D28" s="557"/>
      <c r="E28" s="557"/>
      <c r="F28" s="557"/>
      <c r="G28" s="557"/>
      <c r="H28" s="557"/>
    </row>
    <row r="29" spans="1:8" s="51" customFormat="1" ht="20.100000000000001" customHeight="1">
      <c r="A29" s="645" t="s">
        <v>532</v>
      </c>
      <c r="B29" s="645"/>
      <c r="C29" s="645"/>
      <c r="D29" s="645"/>
      <c r="E29" s="645"/>
      <c r="F29" s="645"/>
      <c r="G29" s="645"/>
      <c r="H29" s="645"/>
    </row>
    <row r="30" spans="1:8" s="51" customFormat="1" ht="20.100000000000001" customHeight="1">
      <c r="A30" s="47"/>
      <c r="B30" s="182"/>
      <c r="C30" s="646"/>
      <c r="D30" s="646"/>
      <c r="E30" s="646"/>
      <c r="F30" s="646"/>
      <c r="G30" s="646"/>
      <c r="H30" s="646"/>
    </row>
    <row r="31" spans="1:8" s="51" customFormat="1" ht="18" customHeight="1">
      <c r="A31" s="47"/>
      <c r="B31" s="647" t="s">
        <v>192</v>
      </c>
      <c r="C31" s="647"/>
      <c r="D31" s="647"/>
      <c r="E31" s="647"/>
      <c r="F31" s="647"/>
      <c r="G31" s="647"/>
      <c r="H31" s="647"/>
    </row>
    <row r="32" spans="1:8" s="51" customFormat="1" ht="24.75" customHeight="1">
      <c r="A32" s="160" t="s">
        <v>182</v>
      </c>
      <c r="B32" s="652" t="s">
        <v>191</v>
      </c>
      <c r="C32" s="652"/>
      <c r="D32" s="652"/>
      <c r="E32" s="652"/>
      <c r="F32" s="652"/>
      <c r="G32" s="652"/>
      <c r="H32" s="652"/>
    </row>
    <row r="33" spans="1:8" s="51" customFormat="1" ht="15.95" customHeight="1">
      <c r="A33" s="181" t="s">
        <v>183</v>
      </c>
      <c r="B33" s="653" t="s">
        <v>224</v>
      </c>
      <c r="C33" s="653"/>
      <c r="D33" s="648"/>
      <c r="E33" s="648"/>
      <c r="F33" s="649" t="s">
        <v>531</v>
      </c>
      <c r="G33" s="649"/>
      <c r="H33" s="220"/>
    </row>
    <row r="34" spans="1:8" s="51" customFormat="1" ht="26.1" customHeight="1">
      <c r="A34" s="47"/>
      <c r="B34" s="557" t="s">
        <v>184</v>
      </c>
      <c r="C34" s="557"/>
      <c r="D34" s="557"/>
      <c r="E34" s="557"/>
      <c r="F34" s="557"/>
      <c r="G34" s="557"/>
      <c r="H34" s="557"/>
    </row>
    <row r="35" spans="1:8" s="51" customFormat="1" ht="54" customHeight="1">
      <c r="A35" s="47"/>
      <c r="B35" s="557" t="s">
        <v>544</v>
      </c>
      <c r="C35" s="557"/>
      <c r="D35" s="557"/>
      <c r="E35" s="557"/>
      <c r="F35" s="557"/>
      <c r="G35" s="557"/>
      <c r="H35" s="557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39"/>
      <c r="D37" s="639"/>
      <c r="E37" s="639"/>
      <c r="F37" s="639"/>
      <c r="G37" s="639"/>
      <c r="H37" s="639"/>
    </row>
    <row r="38" spans="1:8" s="51" customFormat="1" ht="24" customHeight="1">
      <c r="A38" s="181"/>
      <c r="B38" s="640" t="s">
        <v>187</v>
      </c>
      <c r="C38" s="640"/>
      <c r="D38" s="640"/>
      <c r="E38" s="640"/>
      <c r="F38" s="640"/>
      <c r="G38" s="641"/>
      <c r="H38" s="641"/>
    </row>
    <row r="39" spans="1:8" s="51" customFormat="1" ht="45" customHeight="1">
      <c r="A39" s="610"/>
      <c r="B39" s="642"/>
      <c r="C39" s="642"/>
      <c r="D39" s="611"/>
      <c r="E39" s="350"/>
      <c r="F39" s="350"/>
      <c r="G39" s="643"/>
      <c r="H39" s="644"/>
    </row>
    <row r="40" spans="1:8" s="52" customFormat="1" ht="12.75" customHeight="1">
      <c r="A40" s="637" t="s">
        <v>78</v>
      </c>
      <c r="B40" s="637"/>
      <c r="C40" s="637"/>
      <c r="D40" s="637"/>
      <c r="E40" s="204"/>
      <c r="F40" s="204"/>
      <c r="G40" s="573" t="s">
        <v>533</v>
      </c>
      <c r="H40" s="573"/>
    </row>
    <row r="41" spans="1:8" s="51" customFormat="1" ht="20.100000000000001" customHeight="1">
      <c r="A41" s="645" t="s">
        <v>534</v>
      </c>
      <c r="B41" s="645"/>
      <c r="C41" s="645"/>
      <c r="D41" s="645"/>
      <c r="E41" s="645"/>
      <c r="F41" s="645"/>
      <c r="G41" s="645"/>
      <c r="H41" s="645"/>
    </row>
    <row r="42" spans="1:8" s="51" customFormat="1" ht="20.100000000000001" customHeight="1">
      <c r="A42" s="47"/>
      <c r="B42" s="182"/>
      <c r="C42" s="646"/>
      <c r="D42" s="646"/>
      <c r="E42" s="646"/>
      <c r="F42" s="646"/>
      <c r="G42" s="646"/>
      <c r="H42" s="646"/>
    </row>
    <row r="43" spans="1:8" s="51" customFormat="1" ht="18" customHeight="1">
      <c r="A43" s="47"/>
      <c r="B43" s="647" t="s">
        <v>192</v>
      </c>
      <c r="C43" s="647"/>
      <c r="D43" s="647"/>
      <c r="E43" s="647"/>
      <c r="F43" s="647"/>
      <c r="G43" s="647"/>
      <c r="H43" s="647"/>
    </row>
    <row r="44" spans="1:8" s="51" customFormat="1" ht="24.75" customHeight="1">
      <c r="A44" s="47"/>
      <c r="B44" s="160" t="s">
        <v>182</v>
      </c>
      <c r="C44" s="640" t="s">
        <v>191</v>
      </c>
      <c r="D44" s="640"/>
      <c r="E44" s="640"/>
      <c r="F44" s="640"/>
      <c r="G44" s="640"/>
      <c r="H44" s="640"/>
    </row>
    <row r="45" spans="1:8" s="51" customFormat="1" ht="15.95" customHeight="1">
      <c r="A45" s="47"/>
      <c r="B45" s="181" t="s">
        <v>183</v>
      </c>
      <c r="C45" s="218" t="s">
        <v>224</v>
      </c>
      <c r="D45" s="648"/>
      <c r="E45" s="648"/>
      <c r="F45" s="649" t="s">
        <v>531</v>
      </c>
      <c r="G45" s="649"/>
      <c r="H45" s="220"/>
    </row>
    <row r="46" spans="1:8" s="51" customFormat="1" ht="26.1" customHeight="1">
      <c r="A46" s="47"/>
      <c r="B46" s="557" t="s">
        <v>184</v>
      </c>
      <c r="C46" s="557"/>
      <c r="D46" s="557"/>
      <c r="E46" s="557"/>
      <c r="F46" s="557"/>
      <c r="G46" s="557"/>
      <c r="H46" s="557"/>
    </row>
    <row r="47" spans="1:8" s="51" customFormat="1" ht="54" customHeight="1">
      <c r="A47" s="47"/>
      <c r="B47" s="557" t="s">
        <v>544</v>
      </c>
      <c r="C47" s="557"/>
      <c r="D47" s="557"/>
      <c r="E47" s="557"/>
      <c r="F47" s="557"/>
      <c r="G47" s="557"/>
      <c r="H47" s="557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39"/>
      <c r="D49" s="639"/>
      <c r="E49" s="639"/>
      <c r="F49" s="639"/>
      <c r="G49" s="639"/>
      <c r="H49" s="639"/>
    </row>
    <row r="50" spans="1:8" s="51" customFormat="1" ht="24" customHeight="1">
      <c r="A50" s="181"/>
      <c r="B50" s="640" t="s">
        <v>187</v>
      </c>
      <c r="C50" s="640"/>
      <c r="D50" s="640"/>
      <c r="E50" s="640"/>
      <c r="F50" s="640"/>
      <c r="G50" s="641"/>
      <c r="H50" s="641"/>
    </row>
    <row r="51" spans="1:8" s="51" customFormat="1" ht="45" customHeight="1">
      <c r="A51" s="610"/>
      <c r="B51" s="642"/>
      <c r="C51" s="642"/>
      <c r="D51" s="611"/>
      <c r="E51" s="350"/>
      <c r="F51" s="350"/>
      <c r="G51" s="643"/>
      <c r="H51" s="644"/>
    </row>
    <row r="52" spans="1:8" s="52" customFormat="1" ht="12.75" customHeight="1">
      <c r="A52" s="637" t="s">
        <v>78</v>
      </c>
      <c r="B52" s="637"/>
      <c r="C52" s="637"/>
      <c r="D52" s="637"/>
      <c r="E52" s="204"/>
      <c r="F52" s="204"/>
      <c r="G52" s="573" t="s">
        <v>537</v>
      </c>
      <c r="H52" s="573"/>
    </row>
    <row r="53" spans="1:8" s="51" customFormat="1" ht="20.100000000000001" customHeight="1">
      <c r="A53" s="645" t="s">
        <v>539</v>
      </c>
      <c r="B53" s="645"/>
      <c r="C53" s="645"/>
      <c r="D53" s="645"/>
      <c r="E53" s="645"/>
      <c r="F53" s="645"/>
      <c r="G53" s="645"/>
      <c r="H53" s="645"/>
    </row>
    <row r="54" spans="1:8" s="51" customFormat="1" ht="20.100000000000001" customHeight="1">
      <c r="A54" s="47"/>
      <c r="B54" s="182"/>
      <c r="C54" s="646"/>
      <c r="D54" s="646"/>
      <c r="E54" s="646"/>
      <c r="F54" s="646"/>
      <c r="G54" s="646"/>
      <c r="H54" s="646"/>
    </row>
    <row r="55" spans="1:8" s="51" customFormat="1" ht="18" customHeight="1">
      <c r="A55" s="47"/>
      <c r="B55" s="647" t="s">
        <v>192</v>
      </c>
      <c r="C55" s="647"/>
      <c r="D55" s="647"/>
      <c r="E55" s="647"/>
      <c r="F55" s="647"/>
      <c r="G55" s="647"/>
      <c r="H55" s="647"/>
    </row>
    <row r="56" spans="1:8" s="51" customFormat="1" ht="24.75" customHeight="1">
      <c r="A56" s="47"/>
      <c r="B56" s="160" t="s">
        <v>182</v>
      </c>
      <c r="C56" s="640" t="s">
        <v>191</v>
      </c>
      <c r="D56" s="640"/>
      <c r="E56" s="640"/>
      <c r="F56" s="640"/>
      <c r="G56" s="640"/>
      <c r="H56" s="640"/>
    </row>
    <row r="57" spans="1:8" s="51" customFormat="1" ht="15.95" customHeight="1">
      <c r="A57" s="47"/>
      <c r="B57" s="181" t="s">
        <v>183</v>
      </c>
      <c r="C57" s="218" t="s">
        <v>224</v>
      </c>
      <c r="D57" s="648"/>
      <c r="E57" s="648"/>
      <c r="F57" s="649" t="s">
        <v>531</v>
      </c>
      <c r="G57" s="649"/>
      <c r="H57" s="220"/>
    </row>
    <row r="58" spans="1:8" s="51" customFormat="1" ht="26.1" customHeight="1">
      <c r="A58" s="47"/>
      <c r="B58" s="557" t="s">
        <v>184</v>
      </c>
      <c r="C58" s="557"/>
      <c r="D58" s="557"/>
      <c r="E58" s="557"/>
      <c r="F58" s="557"/>
      <c r="G58" s="557"/>
      <c r="H58" s="557"/>
    </row>
    <row r="59" spans="1:8" s="51" customFormat="1" ht="54" customHeight="1">
      <c r="A59" s="47"/>
      <c r="B59" s="557" t="s">
        <v>544</v>
      </c>
      <c r="C59" s="557"/>
      <c r="D59" s="557"/>
      <c r="E59" s="557"/>
      <c r="F59" s="557"/>
      <c r="G59" s="557"/>
      <c r="H59" s="557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39"/>
      <c r="D61" s="639"/>
      <c r="E61" s="639"/>
      <c r="F61" s="639"/>
      <c r="G61" s="639"/>
      <c r="H61" s="639"/>
    </row>
    <row r="62" spans="1:8" s="51" customFormat="1" ht="24" customHeight="1">
      <c r="A62" s="181"/>
      <c r="B62" s="640" t="s">
        <v>187</v>
      </c>
      <c r="C62" s="640"/>
      <c r="D62" s="640"/>
      <c r="E62" s="640"/>
      <c r="F62" s="640"/>
      <c r="G62" s="641"/>
      <c r="H62" s="641"/>
    </row>
    <row r="63" spans="1:8" s="51" customFormat="1" ht="45" customHeight="1">
      <c r="A63" s="610"/>
      <c r="B63" s="642"/>
      <c r="C63" s="642"/>
      <c r="D63" s="611"/>
      <c r="E63" s="350"/>
      <c r="F63" s="350"/>
      <c r="G63" s="643"/>
      <c r="H63" s="644"/>
    </row>
    <row r="64" spans="1:8" s="52" customFormat="1" ht="12.75" customHeight="1">
      <c r="A64" s="637" t="s">
        <v>78</v>
      </c>
      <c r="B64" s="637"/>
      <c r="C64" s="637"/>
      <c r="D64" s="637"/>
      <c r="E64" s="204"/>
      <c r="F64" s="204"/>
      <c r="G64" s="573" t="s">
        <v>538</v>
      </c>
      <c r="H64" s="573"/>
    </row>
  </sheetData>
  <sheetProtection formatCells="0" formatRows="0" insertRows="0" deleteRows="0"/>
  <mergeCells count="74"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</mergeCells>
  <dataValidations disablePrompts="1" count="1">
    <dataValidation type="list" allowBlank="1" showDropDown="1" showInputMessage="1" showErrorMessage="1" errorTitle="Błąd!" error="W tym polu można wpisać tylko wartość &quot;X&quot;" sqref="B30 B42 B54" xr:uid="{00000000-0002-0000-0A00-000000000000}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67" t="s">
        <v>320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242"/>
    </row>
    <row r="2" spans="1:16" ht="30" customHeight="1">
      <c r="A2" s="468" t="s">
        <v>11</v>
      </c>
      <c r="B2" s="468" t="s">
        <v>116</v>
      </c>
      <c r="C2" s="468" t="s">
        <v>117</v>
      </c>
      <c r="D2" s="468" t="s">
        <v>118</v>
      </c>
      <c r="E2" s="468" t="s">
        <v>321</v>
      </c>
      <c r="F2" s="468" t="s">
        <v>119</v>
      </c>
      <c r="G2" s="468" t="s">
        <v>120</v>
      </c>
      <c r="H2" s="468" t="s">
        <v>121</v>
      </c>
      <c r="I2" s="468" t="s">
        <v>122</v>
      </c>
      <c r="J2" s="468" t="s">
        <v>322</v>
      </c>
      <c r="K2" s="468" t="s">
        <v>123</v>
      </c>
      <c r="L2" s="468" t="s">
        <v>114</v>
      </c>
      <c r="M2" s="468" t="s">
        <v>115</v>
      </c>
      <c r="N2" s="468"/>
      <c r="O2" s="473" t="s">
        <v>325</v>
      </c>
    </row>
    <row r="3" spans="1:16" s="78" customFormat="1" ht="30" customHeight="1">
      <c r="A3" s="468"/>
      <c r="B3" s="468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192" t="s">
        <v>323</v>
      </c>
      <c r="N3" s="192" t="s">
        <v>324</v>
      </c>
      <c r="O3" s="473"/>
    </row>
    <row r="4" spans="1:16" s="79" customFormat="1">
      <c r="A4" s="468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4" t="s">
        <v>126</v>
      </c>
      <c r="J22" s="474"/>
      <c r="K22" s="475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9" t="s">
        <v>326</v>
      </c>
      <c r="I23" s="469"/>
      <c r="J23" s="469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9" t="s">
        <v>326</v>
      </c>
      <c r="I24" s="469"/>
      <c r="J24" s="469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9" t="s">
        <v>326</v>
      </c>
      <c r="I25" s="469"/>
      <c r="J25" s="469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2"/>
      <c r="K26" s="472"/>
      <c r="L26" s="247"/>
      <c r="M26" s="248"/>
      <c r="N26" s="248"/>
      <c r="O26" s="249"/>
      <c r="Q26" s="93" t="s">
        <v>70</v>
      </c>
    </row>
    <row r="27" spans="1:17" ht="24" customHeight="1">
      <c r="A27" s="470" t="s">
        <v>327</v>
      </c>
      <c r="B27" s="471"/>
      <c r="C27" s="471"/>
      <c r="D27" s="471"/>
      <c r="E27" s="471"/>
      <c r="F27" s="471"/>
      <c r="G27" s="471"/>
      <c r="H27" s="471"/>
      <c r="I27" s="471"/>
      <c r="J27" s="471"/>
      <c r="K27" s="471"/>
      <c r="L27" s="471"/>
      <c r="M27" s="471"/>
      <c r="N27" s="471"/>
      <c r="O27" s="471"/>
      <c r="Q27" s="94" t="s">
        <v>71</v>
      </c>
    </row>
  </sheetData>
  <sheetProtection formatCells="0" formatColumns="0" formatRows="0" insertRows="0" deleteRows="0"/>
  <dataConsolidate/>
  <mergeCells count="21"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  <mergeCell ref="A1:N1"/>
    <mergeCell ref="B2:B3"/>
    <mergeCell ref="C2:C3"/>
    <mergeCell ref="D2:D3"/>
    <mergeCell ref="E2:E3"/>
    <mergeCell ref="F2:F3"/>
    <mergeCell ref="G2:G3"/>
  </mergeCells>
  <dataValidations count="12">
    <dataValidation type="list" allowBlank="1" showInputMessage="1" showErrorMessage="1" sqref="K5:K21" xr:uid="{00000000-0002-0000-0100-000000000000}">
      <formula1>"(wybór),G,P,K"</formula1>
    </dataValidation>
    <dataValidation type="whole" operator="greaterThanOrEqual" allowBlank="1" showInputMessage="1" showErrorMessage="1" sqref="K23:K25" xr:uid="{00000000-0002-0000-0100-000001000000}">
      <formula1>1</formula1>
    </dataValidation>
    <dataValidation type="decimal" operator="greaterThanOrEqual" allowBlank="1" showInputMessage="1" showErrorMessage="1" sqref="L22:N25" xr:uid="{00000000-0002-0000-0100-000002000000}">
      <formula1>0</formula1>
    </dataValidation>
    <dataValidation type="whole" allowBlank="1" showInputMessage="1" showErrorMessage="1" sqref="F6:F21" xr:uid="{00000000-0002-0000-0100-000003000000}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 xr:uid="{00000000-0002-0000-0100-000004000000}">
      <formula1>1</formula1>
      <formula2>9999999999</formula2>
    </dataValidation>
    <dataValidation type="whole" operator="greaterThan" allowBlank="1" showInputMessage="1" showErrorMessage="1" sqref="O5:O21" xr:uid="{00000000-0002-0000-0100-000005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 xr:uid="{00000000-0002-0000-0100-000006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 xr:uid="{00000000-0002-0000-0100-000007000000}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 J5:J21" xr:uid="{00000000-0002-0000-0100-000008000000}">
      <formula1>41640</formula1>
    </dataValidation>
    <dataValidation operator="greaterThanOrEqual" allowBlank="1" showInputMessage="1" showErrorMessage="1" errorTitle="Błąd!" error="W tym polu można wpisać tylko liczbę - równą lub większą od 0" sqref="L5:L21" xr:uid="{00000000-0002-0000-0100-00000A000000}"/>
    <dataValidation type="decimal" operator="lessThanOrEqual" allowBlank="1" showInputMessage="1" showErrorMessage="1" errorTitle="Błąd!" error="Kwota wydatków kwalifikowalnych nie może być wyższa od wydatków całkowitych." sqref="M5:M21" xr:uid="{00000000-0002-0000-0100-00000B000000}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 xr:uid="{00000000-0002-0000-0100-00000C000000}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477"/>
      <c r="H1" s="477"/>
      <c r="I1" s="478" t="str">
        <f>I_IV!L18</f>
        <v>(wybierz z listy)</v>
      </c>
      <c r="J1" s="479"/>
      <c r="K1" s="480"/>
      <c r="L1" s="131"/>
      <c r="M1" s="149"/>
    </row>
    <row r="2" spans="1:15" s="31" customFormat="1" ht="12" customHeight="1">
      <c r="A2" s="487" t="s">
        <v>11</v>
      </c>
      <c r="B2" s="487" t="s">
        <v>176</v>
      </c>
      <c r="C2" s="487" t="s">
        <v>328</v>
      </c>
      <c r="D2" s="481" t="s">
        <v>155</v>
      </c>
      <c r="E2" s="481" t="s">
        <v>156</v>
      </c>
      <c r="F2" s="502" t="s">
        <v>329</v>
      </c>
      <c r="G2" s="503"/>
      <c r="H2" s="504"/>
      <c r="I2" s="505" t="s">
        <v>330</v>
      </c>
      <c r="J2" s="506"/>
      <c r="K2" s="507"/>
      <c r="L2" s="487" t="s">
        <v>157</v>
      </c>
      <c r="M2" s="483" t="s">
        <v>331</v>
      </c>
    </row>
    <row r="3" spans="1:15" s="31" customFormat="1" ht="48" customHeight="1">
      <c r="A3" s="488"/>
      <c r="B3" s="488"/>
      <c r="C3" s="488"/>
      <c r="D3" s="482"/>
      <c r="E3" s="482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8"/>
      <c r="M3" s="484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94" t="s">
        <v>332</v>
      </c>
      <c r="C5" s="495"/>
      <c r="D5" s="495"/>
      <c r="E5" s="495"/>
      <c r="F5" s="495"/>
      <c r="G5" s="495"/>
      <c r="H5" s="495"/>
      <c r="I5" s="495"/>
      <c r="J5" s="495"/>
      <c r="K5" s="495"/>
      <c r="L5" s="143"/>
      <c r="M5" s="35"/>
    </row>
    <row r="6" spans="1:15" s="6" customFormat="1" ht="14.1" customHeight="1">
      <c r="A6" s="37" t="s">
        <v>336</v>
      </c>
      <c r="B6" s="489"/>
      <c r="C6" s="490"/>
      <c r="D6" s="490"/>
      <c r="E6" s="490"/>
      <c r="F6" s="490"/>
      <c r="G6" s="490"/>
      <c r="H6" s="490"/>
      <c r="I6" s="490"/>
      <c r="J6" s="490"/>
      <c r="K6" s="490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91" t="s">
        <v>31</v>
      </c>
      <c r="B10" s="492"/>
      <c r="C10" s="492"/>
      <c r="D10" s="492"/>
      <c r="E10" s="493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489"/>
      <c r="C11" s="490"/>
      <c r="D11" s="490"/>
      <c r="E11" s="490"/>
      <c r="F11" s="490"/>
      <c r="G11" s="490"/>
      <c r="H11" s="490"/>
      <c r="I11" s="490"/>
      <c r="J11" s="490"/>
      <c r="K11" s="490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91" t="s">
        <v>32</v>
      </c>
      <c r="B15" s="492"/>
      <c r="C15" s="492"/>
      <c r="D15" s="492"/>
      <c r="E15" s="493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489"/>
      <c r="C16" s="490"/>
      <c r="D16" s="490"/>
      <c r="E16" s="490"/>
      <c r="F16" s="490"/>
      <c r="G16" s="490"/>
      <c r="H16" s="490"/>
      <c r="I16" s="490"/>
      <c r="J16" s="490"/>
      <c r="K16" s="490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91" t="s">
        <v>33</v>
      </c>
      <c r="B20" s="492"/>
      <c r="C20" s="492"/>
      <c r="D20" s="492"/>
      <c r="E20" s="493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489"/>
      <c r="C21" s="490"/>
      <c r="D21" s="490"/>
      <c r="E21" s="490"/>
      <c r="F21" s="490"/>
      <c r="G21" s="490"/>
      <c r="H21" s="490"/>
      <c r="I21" s="490"/>
      <c r="J21" s="490"/>
      <c r="K21" s="490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91" t="s">
        <v>196</v>
      </c>
      <c r="B25" s="492"/>
      <c r="C25" s="492"/>
      <c r="D25" s="492"/>
      <c r="E25" s="493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489"/>
      <c r="C26" s="490"/>
      <c r="D26" s="490"/>
      <c r="E26" s="490"/>
      <c r="F26" s="490"/>
      <c r="G26" s="490"/>
      <c r="H26" s="490"/>
      <c r="I26" s="490"/>
      <c r="J26" s="490"/>
      <c r="K26" s="490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91" t="s">
        <v>200</v>
      </c>
      <c r="B30" s="492"/>
      <c r="C30" s="492"/>
      <c r="D30" s="492"/>
      <c r="E30" s="493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489"/>
      <c r="C31" s="490"/>
      <c r="D31" s="490"/>
      <c r="E31" s="490"/>
      <c r="F31" s="490"/>
      <c r="G31" s="490"/>
      <c r="H31" s="490"/>
      <c r="I31" s="490"/>
      <c r="J31" s="490"/>
      <c r="K31" s="490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91" t="s">
        <v>204</v>
      </c>
      <c r="B35" s="492"/>
      <c r="C35" s="492"/>
      <c r="D35" s="492"/>
      <c r="E35" s="493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489"/>
      <c r="C36" s="490"/>
      <c r="D36" s="490"/>
      <c r="E36" s="490"/>
      <c r="F36" s="490"/>
      <c r="G36" s="490"/>
      <c r="H36" s="490"/>
      <c r="I36" s="490"/>
      <c r="J36" s="490"/>
      <c r="K36" s="490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91" t="s">
        <v>209</v>
      </c>
      <c r="B40" s="492"/>
      <c r="C40" s="492"/>
      <c r="D40" s="492"/>
      <c r="E40" s="493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489"/>
      <c r="C41" s="490"/>
      <c r="D41" s="490"/>
      <c r="E41" s="490"/>
      <c r="F41" s="490"/>
      <c r="G41" s="490"/>
      <c r="H41" s="490"/>
      <c r="I41" s="490"/>
      <c r="J41" s="490"/>
      <c r="K41" s="490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91" t="s">
        <v>212</v>
      </c>
      <c r="B45" s="492"/>
      <c r="C45" s="492"/>
      <c r="D45" s="492"/>
      <c r="E45" s="493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489"/>
      <c r="C46" s="490"/>
      <c r="D46" s="490"/>
      <c r="E46" s="490"/>
      <c r="F46" s="490"/>
      <c r="G46" s="490"/>
      <c r="H46" s="490"/>
      <c r="I46" s="490"/>
      <c r="J46" s="490"/>
      <c r="K46" s="490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91" t="s">
        <v>215</v>
      </c>
      <c r="B50" s="492"/>
      <c r="C50" s="492"/>
      <c r="D50" s="492"/>
      <c r="E50" s="493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489"/>
      <c r="C51" s="490"/>
      <c r="D51" s="490"/>
      <c r="E51" s="490"/>
      <c r="F51" s="490"/>
      <c r="G51" s="490"/>
      <c r="H51" s="490"/>
      <c r="I51" s="490"/>
      <c r="J51" s="490"/>
      <c r="K51" s="490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91" t="s">
        <v>219</v>
      </c>
      <c r="B55" s="492"/>
      <c r="C55" s="492"/>
      <c r="D55" s="492"/>
      <c r="E55" s="493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96" t="s">
        <v>34</v>
      </c>
      <c r="B56" s="497"/>
      <c r="C56" s="497"/>
      <c r="D56" s="497"/>
      <c r="E56" s="49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94" t="s">
        <v>341</v>
      </c>
      <c r="C57" s="495"/>
      <c r="D57" s="495"/>
      <c r="E57" s="495"/>
      <c r="F57" s="495"/>
      <c r="G57" s="495"/>
      <c r="H57" s="495"/>
      <c r="I57" s="495"/>
      <c r="J57" s="495"/>
      <c r="K57" s="495"/>
      <c r="L57" s="155"/>
      <c r="M57" s="156"/>
      <c r="O57" s="98"/>
    </row>
    <row r="58" spans="1:15" s="6" customFormat="1" ht="14.1" customHeight="1">
      <c r="A58" s="37" t="s">
        <v>342</v>
      </c>
      <c r="B58" s="494" t="s">
        <v>347</v>
      </c>
      <c r="C58" s="495"/>
      <c r="D58" s="495"/>
      <c r="E58" s="495"/>
      <c r="F58" s="495"/>
      <c r="G58" s="495"/>
      <c r="H58" s="495"/>
      <c r="I58" s="495"/>
      <c r="J58" s="495"/>
      <c r="K58" s="495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91" t="s">
        <v>345</v>
      </c>
      <c r="B62" s="492"/>
      <c r="C62" s="492"/>
      <c r="D62" s="492"/>
      <c r="E62" s="493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94" t="s">
        <v>349</v>
      </c>
      <c r="C63" s="495"/>
      <c r="D63" s="495"/>
      <c r="E63" s="495"/>
      <c r="F63" s="495"/>
      <c r="G63" s="495"/>
      <c r="H63" s="495"/>
      <c r="I63" s="495"/>
      <c r="J63" s="495"/>
      <c r="K63" s="495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91" t="s">
        <v>350</v>
      </c>
      <c r="B67" s="492"/>
      <c r="C67" s="492"/>
      <c r="D67" s="492"/>
      <c r="E67" s="493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94" t="s">
        <v>349</v>
      </c>
      <c r="C68" s="495"/>
      <c r="D68" s="495"/>
      <c r="E68" s="495"/>
      <c r="F68" s="495"/>
      <c r="G68" s="495"/>
      <c r="H68" s="495"/>
      <c r="I68" s="495"/>
      <c r="J68" s="495"/>
      <c r="K68" s="495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91" t="s">
        <v>351</v>
      </c>
      <c r="B72" s="492"/>
      <c r="C72" s="492"/>
      <c r="D72" s="492"/>
      <c r="E72" s="493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96" t="s">
        <v>35</v>
      </c>
      <c r="B73" s="497"/>
      <c r="C73" s="497"/>
      <c r="D73" s="497"/>
      <c r="E73" s="49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94" t="s">
        <v>37</v>
      </c>
      <c r="C74" s="495"/>
      <c r="D74" s="495"/>
      <c r="E74" s="495"/>
      <c r="F74" s="495"/>
      <c r="G74" s="495"/>
      <c r="H74" s="495"/>
      <c r="I74" s="495"/>
      <c r="J74" s="495"/>
      <c r="K74" s="495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96" t="s">
        <v>339</v>
      </c>
      <c r="B78" s="497"/>
      <c r="C78" s="497"/>
      <c r="D78" s="497"/>
      <c r="E78" s="49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99" t="s">
        <v>357</v>
      </c>
      <c r="B79" s="500"/>
      <c r="C79" s="500"/>
      <c r="D79" s="500"/>
      <c r="E79" s="50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5" t="s">
        <v>542</v>
      </c>
      <c r="C80" s="486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5" t="s">
        <v>542</v>
      </c>
      <c r="C81" s="486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5" t="s">
        <v>542</v>
      </c>
      <c r="C82" s="486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508" t="s">
        <v>338</v>
      </c>
      <c r="B83" s="508"/>
      <c r="C83" s="508"/>
      <c r="D83" s="508"/>
      <c r="E83" s="508"/>
      <c r="F83" s="508"/>
      <c r="G83" s="508"/>
      <c r="H83" s="508"/>
      <c r="I83" s="508"/>
      <c r="J83" s="508"/>
      <c r="K83" s="508"/>
      <c r="L83" s="508"/>
      <c r="M83" s="508"/>
      <c r="O83" s="93" t="s">
        <v>70</v>
      </c>
    </row>
    <row r="84" spans="1:15" ht="30.75" customHeight="1">
      <c r="A84" s="476" t="s">
        <v>346</v>
      </c>
      <c r="B84" s="476"/>
      <c r="C84" s="476"/>
      <c r="D84" s="476"/>
      <c r="E84" s="476"/>
      <c r="F84" s="476"/>
      <c r="G84" s="476"/>
      <c r="H84" s="476"/>
      <c r="I84" s="476"/>
      <c r="J84" s="476"/>
      <c r="K84" s="476"/>
      <c r="L84" s="476"/>
      <c r="M84" s="476"/>
      <c r="O84" s="134" t="s">
        <v>71</v>
      </c>
    </row>
  </sheetData>
  <sheetProtection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3:M83"/>
    <mergeCell ref="B63:K63"/>
    <mergeCell ref="A67:E67"/>
    <mergeCell ref="B68:K68"/>
    <mergeCell ref="A72:E72"/>
    <mergeCell ref="B81:C81"/>
    <mergeCell ref="B82:C82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</mergeCells>
  <dataValidations count="7">
    <dataValidation type="whole" operator="greaterThanOrEqual" allowBlank="1" showInputMessage="1" showErrorMessage="1" sqref="D80:E82 M6:M82" xr:uid="{00000000-0002-0000-0200-000000000000}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 xr:uid="{00000000-0002-0000-0200-000001000000}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 xr:uid="{00000000-0002-0000-0200-000002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 xr:uid="{00000000-0002-0000-0200-000003000000}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 xr:uid="{00000000-0002-0000-0200-000004000000}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 xr:uid="{00000000-0002-0000-0200-000005000000}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 xr:uid="{00000000-0002-0000-0200-000006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67" t="s">
        <v>177</v>
      </c>
      <c r="B1" s="467"/>
      <c r="C1" s="467"/>
      <c r="D1" s="467"/>
      <c r="E1" s="467"/>
      <c r="F1" s="467"/>
      <c r="G1" s="467"/>
      <c r="H1" s="467"/>
    </row>
    <row r="2" spans="1:8" s="11" customFormat="1" ht="18" customHeight="1">
      <c r="A2" s="541" t="s">
        <v>358</v>
      </c>
      <c r="B2" s="541"/>
      <c r="C2" s="541"/>
      <c r="D2" s="541"/>
      <c r="E2" s="541"/>
      <c r="F2" s="541"/>
      <c r="G2" s="541"/>
      <c r="H2" s="541"/>
    </row>
    <row r="3" spans="1:8" s="11" customFormat="1" ht="63.95" customHeight="1">
      <c r="A3" s="8" t="s">
        <v>42</v>
      </c>
      <c r="B3" s="19" t="s">
        <v>55</v>
      </c>
      <c r="C3" s="531" t="s">
        <v>137</v>
      </c>
      <c r="D3" s="532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13" t="s">
        <v>13</v>
      </c>
      <c r="B4" s="510" t="s">
        <v>361</v>
      </c>
      <c r="C4" s="518" t="s">
        <v>62</v>
      </c>
      <c r="D4" s="517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4"/>
      <c r="B5" s="511"/>
      <c r="C5" s="518" t="s">
        <v>362</v>
      </c>
      <c r="D5" s="517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4"/>
      <c r="B6" s="511"/>
      <c r="C6" s="518" t="s">
        <v>363</v>
      </c>
      <c r="D6" s="517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4"/>
      <c r="B7" s="511"/>
      <c r="C7" s="518" t="s">
        <v>364</v>
      </c>
      <c r="D7" s="517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4"/>
      <c r="B8" s="511"/>
      <c r="C8" s="518" t="s">
        <v>365</v>
      </c>
      <c r="D8" s="517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4"/>
      <c r="B9" s="511"/>
      <c r="C9" s="518" t="s">
        <v>366</v>
      </c>
      <c r="D9" s="517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5"/>
      <c r="B10" s="512"/>
      <c r="C10" s="518" t="s">
        <v>367</v>
      </c>
      <c r="D10" s="517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13" t="s">
        <v>14</v>
      </c>
      <c r="B11" s="510" t="s">
        <v>368</v>
      </c>
      <c r="C11" s="518" t="s">
        <v>62</v>
      </c>
      <c r="D11" s="517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4"/>
      <c r="B12" s="511"/>
      <c r="C12" s="518" t="s">
        <v>362</v>
      </c>
      <c r="D12" s="517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5"/>
      <c r="B13" s="512"/>
      <c r="C13" s="518" t="s">
        <v>363</v>
      </c>
      <c r="D13" s="517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18" t="s">
        <v>62</v>
      </c>
      <c r="D14" s="517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18" t="s">
        <v>62</v>
      </c>
      <c r="D15" s="517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18" t="s">
        <v>62</v>
      </c>
      <c r="D16" s="517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18" t="s">
        <v>62</v>
      </c>
      <c r="D17" s="517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18" t="s">
        <v>62</v>
      </c>
      <c r="D18" s="517"/>
      <c r="E18" s="110"/>
      <c r="F18" s="255" t="s">
        <v>380</v>
      </c>
      <c r="G18" s="114"/>
      <c r="H18" s="108"/>
    </row>
    <row r="19" spans="1:8" s="11" customFormat="1" ht="18" customHeight="1">
      <c r="A19" s="513" t="s">
        <v>19</v>
      </c>
      <c r="B19" s="510" t="s">
        <v>369</v>
      </c>
      <c r="C19" s="516" t="s">
        <v>62</v>
      </c>
      <c r="D19" s="517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4"/>
      <c r="B20" s="511"/>
      <c r="C20" s="516" t="s">
        <v>370</v>
      </c>
      <c r="D20" s="517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5"/>
      <c r="B21" s="512"/>
      <c r="C21" s="516" t="s">
        <v>371</v>
      </c>
      <c r="D21" s="517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24" t="s">
        <v>83</v>
      </c>
      <c r="D22" s="525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24" t="s">
        <v>83</v>
      </c>
      <c r="D23" s="525"/>
      <c r="E23" s="111"/>
      <c r="F23" s="256" t="s">
        <v>59</v>
      </c>
      <c r="G23" s="114"/>
      <c r="H23" s="108"/>
    </row>
    <row r="24" spans="1:8" s="11" customFormat="1" ht="15.95" customHeight="1">
      <c r="A24" s="513" t="s">
        <v>22</v>
      </c>
      <c r="B24" s="510" t="s">
        <v>80</v>
      </c>
      <c r="C24" s="533" t="s">
        <v>62</v>
      </c>
      <c r="D24" s="534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4"/>
      <c r="B25" s="511"/>
      <c r="C25" s="535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4"/>
      <c r="B26" s="511"/>
      <c r="C26" s="536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4"/>
      <c r="B27" s="511"/>
      <c r="C27" s="535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4"/>
      <c r="B28" s="511"/>
      <c r="C28" s="53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4"/>
      <c r="B29" s="511"/>
      <c r="C29" s="535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4"/>
      <c r="B30" s="511"/>
      <c r="C30" s="53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4"/>
      <c r="B31" s="511"/>
      <c r="C31" s="535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5"/>
      <c r="B32" s="512"/>
      <c r="C32" s="53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13" t="s">
        <v>23</v>
      </c>
      <c r="B33" s="538" t="s">
        <v>81</v>
      </c>
      <c r="C33" s="533" t="s">
        <v>62</v>
      </c>
      <c r="D33" s="534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4"/>
      <c r="B34" s="539"/>
      <c r="C34" s="535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4"/>
      <c r="B35" s="539"/>
      <c r="C35" s="53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4"/>
      <c r="B36" s="539"/>
      <c r="C36" s="535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4"/>
      <c r="B37" s="539"/>
      <c r="C37" s="53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4"/>
      <c r="B38" s="539"/>
      <c r="C38" s="535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4"/>
      <c r="B39" s="539"/>
      <c r="C39" s="53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4"/>
      <c r="B40" s="539"/>
      <c r="C40" s="535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5"/>
      <c r="B41" s="540"/>
      <c r="C41" s="53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24" t="s">
        <v>83</v>
      </c>
      <c r="D42" s="525"/>
      <c r="E42" s="112"/>
      <c r="F42" s="255" t="s">
        <v>380</v>
      </c>
      <c r="G42" s="111"/>
      <c r="H42" s="197"/>
    </row>
    <row r="43" spans="1:8" s="11" customFormat="1" ht="15.95" customHeight="1">
      <c r="A43" s="513" t="s">
        <v>64</v>
      </c>
      <c r="B43" s="527" t="s">
        <v>178</v>
      </c>
      <c r="C43" s="516" t="s">
        <v>62</v>
      </c>
      <c r="D43" s="517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4"/>
      <c r="B44" s="528"/>
      <c r="C44" s="516" t="s">
        <v>143</v>
      </c>
      <c r="D44" s="517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5"/>
      <c r="B45" s="529"/>
      <c r="C45" s="516" t="s">
        <v>144</v>
      </c>
      <c r="D45" s="517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24" t="s">
        <v>83</v>
      </c>
      <c r="D46" s="525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24" t="s">
        <v>83</v>
      </c>
      <c r="D47" s="526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24" t="s">
        <v>83</v>
      </c>
      <c r="D48" s="525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24" t="s">
        <v>83</v>
      </c>
      <c r="D49" s="526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24" t="s">
        <v>83</v>
      </c>
      <c r="D50" s="526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24" t="s">
        <v>83</v>
      </c>
      <c r="D51" s="526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24" t="s">
        <v>83</v>
      </c>
      <c r="D52" s="525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24" t="s">
        <v>83</v>
      </c>
      <c r="D53" s="525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24" t="s">
        <v>83</v>
      </c>
      <c r="D54" s="525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30" t="s">
        <v>359</v>
      </c>
      <c r="B55" s="530"/>
      <c r="C55" s="530"/>
      <c r="D55" s="530"/>
      <c r="E55" s="530"/>
      <c r="F55" s="530"/>
      <c r="G55" s="530"/>
      <c r="H55" s="530"/>
    </row>
    <row r="56" spans="1:10" ht="63.95" customHeight="1">
      <c r="A56" s="8" t="s">
        <v>42</v>
      </c>
      <c r="B56" s="19" t="s">
        <v>55</v>
      </c>
      <c r="C56" s="520" t="s">
        <v>137</v>
      </c>
      <c r="D56" s="521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22"/>
      <c r="D57" s="523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22"/>
      <c r="D58" s="523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22"/>
      <c r="D59" s="523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19" t="s">
        <v>360</v>
      </c>
      <c r="B61" s="519"/>
      <c r="C61" s="519"/>
      <c r="D61" s="519"/>
      <c r="E61" s="519"/>
      <c r="F61" s="519"/>
      <c r="G61" s="519"/>
      <c r="H61" s="252"/>
      <c r="J61" s="251" t="s">
        <v>71</v>
      </c>
    </row>
    <row r="62" spans="1:10" s="259" customFormat="1" ht="18" customHeight="1">
      <c r="A62" s="509" t="s">
        <v>385</v>
      </c>
      <c r="B62" s="509"/>
      <c r="C62" s="509"/>
      <c r="D62" s="509"/>
      <c r="E62" s="509"/>
      <c r="F62" s="509"/>
      <c r="G62" s="509"/>
      <c r="H62" s="261"/>
      <c r="I62" s="105"/>
      <c r="J62" s="105"/>
    </row>
    <row r="63" spans="1:10" s="259" customFormat="1" ht="18" customHeight="1">
      <c r="A63" s="509" t="s">
        <v>386</v>
      </c>
      <c r="B63" s="509"/>
      <c r="C63" s="509"/>
      <c r="D63" s="509"/>
      <c r="E63" s="509"/>
      <c r="F63" s="509"/>
      <c r="G63" s="509"/>
      <c r="H63" s="262"/>
      <c r="I63" s="105"/>
      <c r="J63" s="105"/>
    </row>
    <row r="64" spans="1:10" s="259" customFormat="1" ht="18" customHeight="1">
      <c r="A64" s="509" t="s">
        <v>387</v>
      </c>
      <c r="B64" s="509"/>
      <c r="C64" s="509"/>
      <c r="D64" s="509"/>
      <c r="E64" s="509"/>
      <c r="F64" s="509"/>
      <c r="G64" s="509"/>
      <c r="H64" s="263"/>
      <c r="I64" s="105"/>
      <c r="J64" s="105"/>
    </row>
    <row r="65" spans="1:10" s="259" customFormat="1" ht="18" customHeight="1">
      <c r="A65" s="509" t="s">
        <v>388</v>
      </c>
      <c r="B65" s="509"/>
      <c r="C65" s="509"/>
      <c r="D65" s="509"/>
      <c r="E65" s="509"/>
      <c r="F65" s="509"/>
      <c r="G65" s="509"/>
      <c r="H65" s="264"/>
      <c r="I65" s="105"/>
      <c r="J65" s="105"/>
    </row>
    <row r="66" spans="1:10" s="259" customFormat="1" ht="18" customHeight="1">
      <c r="A66" s="509" t="s">
        <v>389</v>
      </c>
      <c r="B66" s="509"/>
      <c r="C66" s="509"/>
      <c r="D66" s="509"/>
      <c r="E66" s="509"/>
      <c r="F66" s="509"/>
      <c r="G66" s="509"/>
      <c r="H66" s="261"/>
      <c r="I66" s="105"/>
      <c r="J66" s="105"/>
    </row>
  </sheetData>
  <sheetProtection formatCells="0" formatRows="0" insertRows="0" deleteRows="0" sort="0" autoFilter="0" pivotTables="0"/>
  <mergeCells count="69"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29:C30"/>
    <mergeCell ref="C31:C32"/>
    <mergeCell ref="C34:C35"/>
    <mergeCell ref="C38:C39"/>
    <mergeCell ref="C40:C41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61:G61"/>
    <mergeCell ref="C56:D56"/>
    <mergeCell ref="C57:D57"/>
    <mergeCell ref="C58:D58"/>
    <mergeCell ref="C59:D59"/>
    <mergeCell ref="C20:D20"/>
    <mergeCell ref="C21:D21"/>
    <mergeCell ref="C15:D15"/>
    <mergeCell ref="C16:D16"/>
    <mergeCell ref="C17:D17"/>
    <mergeCell ref="C18:D18"/>
    <mergeCell ref="C19:D19"/>
    <mergeCell ref="B4:B10"/>
    <mergeCell ref="A4:A10"/>
    <mergeCell ref="B11:B13"/>
    <mergeCell ref="A11:A13"/>
    <mergeCell ref="A19:A21"/>
    <mergeCell ref="B19:B21"/>
    <mergeCell ref="A62:G62"/>
    <mergeCell ref="A63:G63"/>
    <mergeCell ref="A64:G64"/>
    <mergeCell ref="A65:G65"/>
    <mergeCell ref="A66:G66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 xr:uid="{00000000-0002-0000-0300-000000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 xr:uid="{00000000-0002-0000-0300-000001000000}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 xr:uid="{00000000-0002-0000-0300-000002000000}">
      <formula1>0</formula1>
    </dataValidation>
    <dataValidation operator="greaterThanOrEqual" allowBlank="1" showInputMessage="1" showErrorMessage="1" sqref="B57:D59" xr:uid="{00000000-0002-0000-0300-000003000000}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 xr:uid="{00000000-0002-0000-0300-000004000000}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461" t="s">
        <v>390</v>
      </c>
      <c r="B1" s="461"/>
      <c r="C1" s="461"/>
      <c r="D1" s="461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7">
    <dataValidation type="whole" operator="greaterThanOrEqual" allowBlank="1" showInputMessage="1" showErrorMessage="1" sqref="D47" xr:uid="{00000000-0002-0000-0400-000000000000}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 xr:uid="{00000000-0002-0000-0400-000001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 xr:uid="{00000000-0002-0000-0400-000002000000}"/>
    <dataValidation type="whole" operator="greaterThanOrEqual" allowBlank="1" showInputMessage="1" showErrorMessage="1" errorTitle="Błąd!" error="W tym polu można wpisać tylko liczbę całkowitą - większą lub równą &quot;0&quot;" sqref="D44:D46 D41:D42 D5:D39" xr:uid="{00000000-0002-0000-0400-000003000000}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5:C39" xr:uid="{00000000-0002-0000-0400-000004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 xr:uid="{00000000-0002-0000-0400-000005000000}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 xr:uid="{00000000-0002-0000-0400-000006000000}">
      <formula1>"(wybierz z listy),TAK,NIE"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60" t="s">
        <v>437</v>
      </c>
      <c r="B1" s="560"/>
      <c r="C1" s="560"/>
      <c r="D1" s="560"/>
    </row>
    <row r="2" spans="1:26" s="282" customFormat="1" ht="24" customHeight="1">
      <c r="A2" s="208" t="s">
        <v>13</v>
      </c>
      <c r="B2" s="561" t="s">
        <v>43</v>
      </c>
      <c r="C2" s="562"/>
      <c r="D2" s="562"/>
    </row>
    <row r="3" spans="1:26" s="284" customFormat="1" ht="24.75" customHeight="1">
      <c r="A3" s="283" t="s">
        <v>2</v>
      </c>
      <c r="B3" s="557" t="s">
        <v>438</v>
      </c>
      <c r="C3" s="557"/>
      <c r="D3" s="557"/>
    </row>
    <row r="4" spans="1:26" s="284" customFormat="1" ht="11.25" customHeight="1">
      <c r="A4" s="160" t="s">
        <v>3</v>
      </c>
      <c r="B4" s="557" t="s">
        <v>439</v>
      </c>
      <c r="C4" s="557"/>
      <c r="D4" s="557"/>
    </row>
    <row r="5" spans="1:26" s="284" customFormat="1" ht="46.5" customHeight="1">
      <c r="A5" s="160" t="s">
        <v>29</v>
      </c>
      <c r="B5" s="557" t="s">
        <v>440</v>
      </c>
      <c r="C5" s="557"/>
      <c r="D5" s="557"/>
    </row>
    <row r="6" spans="1:26" s="284" customFormat="1" ht="23.25" customHeight="1">
      <c r="A6" s="160" t="s">
        <v>30</v>
      </c>
      <c r="B6" s="557" t="s">
        <v>441</v>
      </c>
      <c r="C6" s="557"/>
      <c r="D6" s="557"/>
      <c r="S6" s="556"/>
      <c r="T6" s="556"/>
      <c r="U6" s="556"/>
      <c r="V6" s="556"/>
      <c r="W6" s="556"/>
      <c r="X6" s="556"/>
      <c r="Y6" s="556"/>
      <c r="Z6" s="556"/>
    </row>
    <row r="7" spans="1:26" s="284" customFormat="1" ht="36" customHeight="1">
      <c r="A7" s="160" t="s">
        <v>152</v>
      </c>
      <c r="B7" s="557" t="s">
        <v>442</v>
      </c>
      <c r="C7" s="557"/>
      <c r="D7" s="557"/>
    </row>
    <row r="8" spans="1:26" s="284" customFormat="1" ht="24" customHeight="1">
      <c r="A8" s="208" t="s">
        <v>14</v>
      </c>
      <c r="B8" s="558" t="s">
        <v>443</v>
      </c>
      <c r="C8" s="558"/>
      <c r="D8" s="558"/>
    </row>
    <row r="9" spans="1:26" s="284" customFormat="1" ht="23.25" customHeight="1">
      <c r="A9" s="206" t="s">
        <v>2</v>
      </c>
      <c r="B9" s="557" t="s">
        <v>444</v>
      </c>
      <c r="C9" s="557"/>
      <c r="D9" s="557"/>
    </row>
    <row r="10" spans="1:26" s="284" customFormat="1" ht="39" customHeight="1">
      <c r="A10" s="206" t="s">
        <v>3</v>
      </c>
      <c r="B10" s="557" t="s">
        <v>445</v>
      </c>
      <c r="C10" s="559"/>
      <c r="D10" s="559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5" t="s">
        <v>449</v>
      </c>
      <c r="C14" s="559"/>
      <c r="D14" s="559"/>
    </row>
    <row r="15" spans="1:26" ht="32.25" customHeight="1">
      <c r="A15" s="286">
        <v>6</v>
      </c>
      <c r="B15" s="555" t="s">
        <v>450</v>
      </c>
      <c r="C15" s="559"/>
      <c r="D15" s="559"/>
    </row>
    <row r="16" spans="1:26" ht="24" customHeight="1">
      <c r="A16" s="560" t="s">
        <v>451</v>
      </c>
      <c r="B16" s="560"/>
      <c r="C16" s="560"/>
      <c r="D16" s="560"/>
    </row>
    <row r="17" spans="1:5" ht="47.25" customHeight="1">
      <c r="A17" s="416" t="s">
        <v>452</v>
      </c>
      <c r="B17" s="416"/>
      <c r="C17" s="416"/>
      <c r="D17" s="416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5" t="s">
        <v>454</v>
      </c>
      <c r="C20" s="555"/>
      <c r="D20" s="555"/>
    </row>
    <row r="21" spans="1:5" ht="39.950000000000003" customHeight="1">
      <c r="A21" s="286">
        <v>8</v>
      </c>
      <c r="B21" s="555" t="s">
        <v>455</v>
      </c>
      <c r="C21" s="555"/>
      <c r="D21" s="555"/>
      <c r="E21" s="194"/>
    </row>
    <row r="22" spans="1:5" ht="23.25" customHeight="1">
      <c r="A22" s="286">
        <v>9</v>
      </c>
      <c r="B22" s="555" t="s">
        <v>456</v>
      </c>
      <c r="C22" s="555"/>
      <c r="D22" s="555"/>
      <c r="E22" s="194"/>
    </row>
  </sheetData>
  <sheetProtection formatCells="0"/>
  <mergeCells count="18">
    <mergeCell ref="A1:D1"/>
    <mergeCell ref="B2:D2"/>
    <mergeCell ref="B3:D3"/>
    <mergeCell ref="B4:D4"/>
    <mergeCell ref="B5:D5"/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showGridLines="0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74" t="s">
        <v>228</v>
      </c>
      <c r="G1" s="575"/>
    </row>
    <row r="2" spans="1:7" s="51" customFormat="1" ht="30" customHeight="1">
      <c r="A2" s="461" t="s">
        <v>457</v>
      </c>
      <c r="B2" s="578"/>
      <c r="C2" s="578"/>
      <c r="D2" s="578"/>
      <c r="E2" s="578"/>
      <c r="F2" s="578"/>
      <c r="G2" s="578"/>
    </row>
    <row r="3" spans="1:7" s="51" customFormat="1" ht="48.75" customHeight="1">
      <c r="A3" s="416" t="s">
        <v>461</v>
      </c>
      <c r="B3" s="416"/>
      <c r="C3" s="416"/>
      <c r="D3" s="416"/>
      <c r="E3" s="416"/>
      <c r="F3" s="416"/>
      <c r="G3" s="416"/>
    </row>
    <row r="4" spans="1:7" s="51" customFormat="1" ht="30" customHeight="1">
      <c r="A4" s="48"/>
      <c r="B4" s="381" t="s">
        <v>460</v>
      </c>
      <c r="C4" s="381"/>
      <c r="D4" s="579">
        <f>I_IV!A30</f>
        <v>0</v>
      </c>
      <c r="E4" s="580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83" t="s">
        <v>153</v>
      </c>
      <c r="C6" s="583"/>
      <c r="D6" s="584"/>
      <c r="E6" s="585"/>
      <c r="F6" s="291"/>
      <c r="G6" s="206"/>
    </row>
    <row r="7" spans="1:7" s="51" customFormat="1" ht="9.9499999999999993" customHeight="1">
      <c r="A7" s="48"/>
      <c r="B7" s="133"/>
      <c r="C7" s="133"/>
      <c r="D7" s="586"/>
      <c r="E7" s="587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83" t="s">
        <v>459</v>
      </c>
      <c r="C9" s="583"/>
      <c r="D9" s="581" t="str">
        <f>I_IV!P79</f>
        <v>- 6935 - UM/</v>
      </c>
      <c r="E9" s="582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88" t="s">
        <v>462</v>
      </c>
      <c r="C11" s="588"/>
      <c r="D11" s="588"/>
      <c r="E11" s="588"/>
      <c r="F11" s="588"/>
      <c r="G11" s="207"/>
    </row>
    <row r="12" spans="1:7" s="51" customFormat="1" ht="18" customHeight="1">
      <c r="A12" s="293"/>
      <c r="B12" s="588"/>
      <c r="C12" s="588"/>
      <c r="D12" s="588"/>
      <c r="E12" s="588"/>
      <c r="F12" s="588"/>
      <c r="G12" s="207"/>
    </row>
    <row r="13" spans="1:7" s="51" customFormat="1" ht="31.5" customHeight="1">
      <c r="A13" s="208"/>
      <c r="B13" s="588"/>
      <c r="C13" s="588"/>
      <c r="D13" s="588"/>
      <c r="E13" s="588"/>
      <c r="F13" s="588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76" t="s">
        <v>467</v>
      </c>
      <c r="D15" s="577"/>
      <c r="E15" s="576" t="s">
        <v>468</v>
      </c>
      <c r="F15" s="577"/>
      <c r="G15" s="207"/>
    </row>
    <row r="16" spans="1:7" s="51" customFormat="1" ht="18" customHeight="1">
      <c r="A16" s="208"/>
      <c r="B16" s="234">
        <v>1</v>
      </c>
      <c r="C16" s="568"/>
      <c r="D16" s="569"/>
      <c r="E16" s="568"/>
      <c r="F16" s="569"/>
      <c r="G16" s="207"/>
    </row>
    <row r="17" spans="1:9" s="51" customFormat="1" ht="18" customHeight="1">
      <c r="A17" s="208"/>
      <c r="B17" s="234">
        <v>2</v>
      </c>
      <c r="C17" s="568"/>
      <c r="D17" s="569"/>
      <c r="E17" s="568"/>
      <c r="F17" s="569"/>
      <c r="G17" s="207"/>
    </row>
    <row r="18" spans="1:9" s="51" customFormat="1" ht="18" customHeight="1">
      <c r="A18" s="208"/>
      <c r="B18" s="234">
        <v>3</v>
      </c>
      <c r="C18" s="568"/>
      <c r="D18" s="569"/>
      <c r="E18" s="568"/>
      <c r="F18" s="569"/>
      <c r="G18" s="207"/>
    </row>
    <row r="19" spans="1:9" s="51" customFormat="1" ht="18" customHeight="1">
      <c r="A19" s="208"/>
      <c r="B19" s="234">
        <v>4</v>
      </c>
      <c r="C19" s="568"/>
      <c r="D19" s="569"/>
      <c r="E19" s="568"/>
      <c r="F19" s="569"/>
      <c r="G19" s="207"/>
    </row>
    <row r="20" spans="1:9" s="51" customFormat="1" ht="18" customHeight="1">
      <c r="A20" s="208"/>
      <c r="B20" s="234">
        <v>5</v>
      </c>
      <c r="C20" s="568"/>
      <c r="D20" s="569"/>
      <c r="E20" s="568"/>
      <c r="F20" s="569"/>
      <c r="G20" s="207"/>
    </row>
    <row r="21" spans="1:9" s="137" customFormat="1" ht="18" customHeight="1">
      <c r="A21" s="138"/>
      <c r="B21" s="234" t="s">
        <v>57</v>
      </c>
      <c r="C21" s="568"/>
      <c r="D21" s="569"/>
      <c r="E21" s="568"/>
      <c r="F21" s="569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63" t="s">
        <v>464</v>
      </c>
      <c r="C23" s="563"/>
      <c r="D23" s="563"/>
      <c r="E23" s="563"/>
      <c r="F23" s="563"/>
      <c r="G23" s="207"/>
      <c r="I23" s="134" t="s">
        <v>71</v>
      </c>
    </row>
    <row r="24" spans="1:9" s="51" customFormat="1" ht="18" customHeight="1">
      <c r="A24" s="293"/>
      <c r="B24" s="563"/>
      <c r="C24" s="563"/>
      <c r="D24" s="563"/>
      <c r="E24" s="563"/>
      <c r="F24" s="563"/>
      <c r="G24" s="207"/>
    </row>
    <row r="25" spans="1:9" s="51" customFormat="1" ht="3" customHeight="1">
      <c r="A25" s="208"/>
      <c r="B25" s="563"/>
      <c r="C25" s="563"/>
      <c r="D25" s="563"/>
      <c r="E25" s="563"/>
      <c r="F25" s="563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65"/>
      <c r="C27" s="566"/>
      <c r="D27" s="567"/>
      <c r="E27" s="570"/>
      <c r="F27" s="571"/>
    </row>
    <row r="28" spans="1:9" s="52" customFormat="1" ht="30" customHeight="1">
      <c r="A28" s="49"/>
      <c r="B28" s="573" t="s">
        <v>78</v>
      </c>
      <c r="C28" s="573"/>
      <c r="D28" s="573"/>
      <c r="E28" s="572" t="s">
        <v>447</v>
      </c>
      <c r="F28" s="572"/>
    </row>
    <row r="29" spans="1:9" ht="18" customHeight="1">
      <c r="A29" s="290" t="s">
        <v>465</v>
      </c>
      <c r="B29" s="564" t="s">
        <v>466</v>
      </c>
      <c r="C29" s="564"/>
      <c r="D29" s="564"/>
      <c r="E29" s="564"/>
      <c r="F29" s="564"/>
      <c r="G29" s="564"/>
    </row>
  </sheetData>
  <sheetProtection formatCells="0" formatRows="0" insertRows="0" deleteRows="0"/>
  <mergeCells count="30">
    <mergeCell ref="C16:D16"/>
    <mergeCell ref="E16:F16"/>
    <mergeCell ref="C17:D17"/>
    <mergeCell ref="E17:F17"/>
    <mergeCell ref="C21:D21"/>
    <mergeCell ref="E21:F21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 xr:uid="{00000000-0002-0000-0600-000000000000}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 xr:uid="{00000000-0002-0000-0600-000001000000}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 xr:uid="{00000000-0002-0000-0600-000002000000}"/>
    <dataValidation type="list" allowBlank="1" showDropDown="1" showInputMessage="1" showErrorMessage="1" errorTitle="Błąd!" error="W tym polu można wpisać tylko wartość &quot;X&quot;" sqref="A12 A24" xr:uid="{00000000-0002-0000-0600-000003000000}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604" t="s">
        <v>228</v>
      </c>
      <c r="K1" s="605"/>
    </row>
    <row r="2" spans="1:15" ht="11.25" customHeight="1">
      <c r="A2" s="606" t="s">
        <v>469</v>
      </c>
      <c r="B2" s="606"/>
      <c r="C2" s="606"/>
      <c r="D2" s="606"/>
      <c r="E2" s="606"/>
      <c r="F2" s="606"/>
      <c r="G2" s="606"/>
      <c r="H2" s="606"/>
      <c r="I2" s="606"/>
      <c r="J2" s="606"/>
      <c r="K2" s="606"/>
      <c r="L2" s="590" t="s">
        <v>491</v>
      </c>
      <c r="M2" s="590"/>
      <c r="N2" s="590"/>
      <c r="O2" s="590"/>
    </row>
    <row r="3" spans="1:15" ht="35.25" customHeight="1">
      <c r="A3" s="607" t="s">
        <v>470</v>
      </c>
      <c r="B3" s="607"/>
      <c r="C3" s="607"/>
      <c r="D3" s="607"/>
      <c r="E3" s="607"/>
      <c r="F3" s="607"/>
      <c r="G3" s="607"/>
      <c r="H3" s="607"/>
      <c r="I3" s="607"/>
      <c r="J3" s="607"/>
      <c r="K3" s="607"/>
      <c r="L3" s="590"/>
      <c r="M3" s="590"/>
      <c r="N3" s="590"/>
      <c r="O3" s="590"/>
    </row>
    <row r="4" spans="1:15" ht="18" customHeight="1">
      <c r="A4" s="296" t="s">
        <v>471</v>
      </c>
      <c r="B4" s="211"/>
      <c r="C4" s="297" t="s">
        <v>164</v>
      </c>
      <c r="D4" s="601"/>
      <c r="E4" s="602"/>
      <c r="F4" s="602"/>
      <c r="G4" s="602"/>
      <c r="H4" s="602"/>
      <c r="I4" s="602"/>
      <c r="J4" s="602"/>
      <c r="K4" s="603"/>
      <c r="L4" s="590"/>
      <c r="M4" s="590"/>
      <c r="N4" s="590"/>
      <c r="O4" s="590"/>
    </row>
    <row r="5" spans="1:15" ht="18" customHeight="1">
      <c r="A5" s="296" t="s">
        <v>179</v>
      </c>
      <c r="B5" s="211"/>
      <c r="C5" s="298" t="s">
        <v>472</v>
      </c>
      <c r="D5" s="601"/>
      <c r="E5" s="602"/>
      <c r="F5" s="602"/>
      <c r="G5" s="602"/>
      <c r="H5" s="602"/>
      <c r="I5" s="602"/>
      <c r="J5" s="602"/>
      <c r="K5" s="603"/>
    </row>
    <row r="6" spans="1:15" ht="18" customHeight="1">
      <c r="A6" s="296" t="s">
        <v>473</v>
      </c>
      <c r="B6" s="211"/>
      <c r="C6" s="298" t="s">
        <v>474</v>
      </c>
      <c r="D6" s="601"/>
      <c r="E6" s="602"/>
      <c r="F6" s="602"/>
      <c r="G6" s="602"/>
      <c r="H6" s="602"/>
      <c r="I6" s="602"/>
      <c r="J6" s="602"/>
      <c r="K6" s="603"/>
    </row>
    <row r="7" spans="1:15" ht="18" customHeight="1">
      <c r="A7" s="296" t="s">
        <v>475</v>
      </c>
      <c r="B7" s="211"/>
      <c r="C7" s="298" t="s">
        <v>476</v>
      </c>
      <c r="D7" s="599"/>
      <c r="E7" s="600"/>
      <c r="F7" s="600"/>
      <c r="G7" s="600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601"/>
      <c r="E8" s="602"/>
      <c r="F8" s="602"/>
      <c r="G8" s="602"/>
      <c r="H8" s="602"/>
      <c r="I8" s="602"/>
      <c r="J8" s="602"/>
      <c r="K8" s="603"/>
    </row>
    <row r="9" spans="1:15" ht="24" customHeight="1">
      <c r="A9" s="296" t="s">
        <v>479</v>
      </c>
      <c r="B9" s="211"/>
      <c r="C9" s="301" t="s">
        <v>480</v>
      </c>
      <c r="D9" s="601"/>
      <c r="E9" s="602"/>
      <c r="F9" s="602"/>
      <c r="G9" s="602"/>
      <c r="H9" s="602"/>
      <c r="I9" s="602"/>
      <c r="J9" s="602"/>
      <c r="K9" s="603"/>
    </row>
    <row r="10" spans="1:15" ht="62.25" customHeight="1">
      <c r="A10" s="272" t="s">
        <v>481</v>
      </c>
      <c r="B10" s="210"/>
      <c r="C10" s="209" t="s">
        <v>482</v>
      </c>
      <c r="D10" s="601"/>
      <c r="E10" s="602"/>
      <c r="F10" s="602"/>
      <c r="G10" s="602"/>
      <c r="H10" s="602"/>
      <c r="I10" s="602"/>
      <c r="J10" s="602"/>
      <c r="K10" s="603"/>
    </row>
    <row r="11" spans="1:15" s="303" customFormat="1" ht="18" customHeight="1">
      <c r="A11" s="271" t="s">
        <v>483</v>
      </c>
      <c r="B11" s="271"/>
      <c r="C11" s="393" t="s">
        <v>484</v>
      </c>
      <c r="D11" s="393"/>
      <c r="E11" s="393"/>
      <c r="F11" s="393"/>
      <c r="G11" s="393"/>
      <c r="H11" s="393"/>
      <c r="I11" s="393"/>
      <c r="J11" s="393"/>
      <c r="K11" s="393"/>
      <c r="L11" s="302"/>
    </row>
    <row r="12" spans="1:15" s="303" customFormat="1" ht="18" customHeight="1">
      <c r="A12" s="234"/>
      <c r="B12" s="304"/>
      <c r="C12" s="393" t="s">
        <v>159</v>
      </c>
      <c r="D12" s="393"/>
      <c r="E12" s="393"/>
      <c r="F12" s="393"/>
      <c r="G12" s="393"/>
      <c r="H12" s="393"/>
      <c r="I12" s="393"/>
      <c r="J12" s="393"/>
      <c r="K12" s="393"/>
      <c r="L12" s="302"/>
    </row>
    <row r="13" spans="1:15" s="303" customFormat="1" ht="18" customHeight="1">
      <c r="A13" s="234"/>
      <c r="B13" s="304"/>
      <c r="C13" s="393" t="s">
        <v>485</v>
      </c>
      <c r="D13" s="393"/>
      <c r="E13" s="393"/>
      <c r="F13" s="393"/>
      <c r="G13" s="393"/>
      <c r="H13" s="393"/>
      <c r="I13" s="393"/>
      <c r="J13" s="393"/>
      <c r="K13" s="393"/>
      <c r="L13" s="302"/>
    </row>
    <row r="14" spans="1:15" s="303" customFormat="1" ht="18" customHeight="1">
      <c r="A14" s="234"/>
      <c r="B14" s="304"/>
      <c r="C14" s="393" t="s">
        <v>160</v>
      </c>
      <c r="D14" s="393"/>
      <c r="E14" s="393"/>
      <c r="F14" s="393"/>
      <c r="G14" s="393"/>
      <c r="H14" s="393"/>
      <c r="I14" s="393"/>
      <c r="J14" s="393"/>
      <c r="K14" s="393"/>
      <c r="L14" s="302"/>
    </row>
    <row r="15" spans="1:15" s="303" customFormat="1" ht="18" customHeight="1">
      <c r="A15" s="234"/>
      <c r="B15" s="304"/>
      <c r="C15" s="393" t="s">
        <v>161</v>
      </c>
      <c r="D15" s="393"/>
      <c r="E15" s="393"/>
      <c r="F15" s="393"/>
      <c r="G15" s="393"/>
      <c r="H15" s="393"/>
      <c r="I15" s="393"/>
      <c r="J15" s="393"/>
      <c r="K15" s="393"/>
      <c r="L15" s="302"/>
    </row>
    <row r="16" spans="1:15" ht="18" customHeight="1">
      <c r="A16" s="234"/>
      <c r="B16" s="304"/>
      <c r="C16" s="195" t="s">
        <v>486</v>
      </c>
      <c r="D16" s="591"/>
      <c r="E16" s="591"/>
      <c r="F16" s="591"/>
      <c r="G16" s="591"/>
      <c r="H16" s="591"/>
      <c r="I16" s="591"/>
      <c r="J16" s="591"/>
      <c r="K16" s="591"/>
      <c r="L16" s="249"/>
    </row>
    <row r="17" spans="1:13" ht="18" customHeight="1">
      <c r="A17" s="234"/>
      <c r="B17" s="304"/>
      <c r="C17" s="393" t="s">
        <v>162</v>
      </c>
      <c r="D17" s="393"/>
      <c r="E17" s="393"/>
      <c r="F17" s="393"/>
      <c r="G17" s="393"/>
      <c r="H17" s="393"/>
      <c r="I17" s="393"/>
      <c r="J17" s="393"/>
      <c r="K17" s="393"/>
      <c r="L17" s="249"/>
    </row>
    <row r="18" spans="1:13" ht="18" customHeight="1">
      <c r="A18" s="234"/>
      <c r="B18" s="304"/>
      <c r="C18" s="393" t="s">
        <v>163</v>
      </c>
      <c r="D18" s="393"/>
      <c r="E18" s="393"/>
      <c r="F18" s="393"/>
      <c r="G18" s="393"/>
      <c r="H18" s="393"/>
      <c r="I18" s="393"/>
      <c r="J18" s="393"/>
      <c r="K18" s="393"/>
      <c r="L18" s="249"/>
    </row>
    <row r="19" spans="1:13" s="303" customFormat="1" ht="18" customHeight="1">
      <c r="A19" s="2"/>
      <c r="B19" s="230"/>
      <c r="C19" s="393" t="s">
        <v>487</v>
      </c>
      <c r="D19" s="393"/>
      <c r="E19" s="393"/>
      <c r="F19" s="393"/>
      <c r="G19" s="393"/>
      <c r="H19" s="393"/>
      <c r="I19" s="393"/>
      <c r="J19" s="393"/>
      <c r="K19" s="393"/>
      <c r="L19" s="302"/>
    </row>
    <row r="20" spans="1:13" s="303" customFormat="1" ht="18" customHeight="1">
      <c r="A20" s="234"/>
      <c r="B20" s="304"/>
      <c r="C20" s="591"/>
      <c r="D20" s="591"/>
      <c r="E20" s="591"/>
      <c r="F20" s="591"/>
      <c r="G20" s="591"/>
      <c r="H20" s="591"/>
      <c r="I20" s="591"/>
      <c r="J20" s="591"/>
      <c r="K20" s="591"/>
      <c r="L20" s="302"/>
    </row>
    <row r="21" spans="1:13" s="307" customFormat="1" ht="18" customHeight="1">
      <c r="A21" s="234"/>
      <c r="B21" s="305"/>
      <c r="C21" s="592"/>
      <c r="D21" s="592"/>
      <c r="E21" s="592"/>
      <c r="F21" s="592"/>
      <c r="G21" s="592"/>
      <c r="H21" s="592"/>
      <c r="I21" s="592"/>
      <c r="J21" s="592"/>
      <c r="K21" s="592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593"/>
      <c r="B23" s="594"/>
      <c r="C23" s="594"/>
      <c r="D23" s="594"/>
      <c r="E23" s="595"/>
      <c r="F23" s="309"/>
      <c r="G23" s="596"/>
      <c r="H23" s="597"/>
      <c r="I23" s="597"/>
      <c r="J23" s="597"/>
      <c r="K23" s="598"/>
      <c r="L23" s="302"/>
      <c r="M23" s="134" t="s">
        <v>71</v>
      </c>
    </row>
    <row r="24" spans="1:13" ht="15" customHeight="1">
      <c r="A24" s="589" t="s">
        <v>446</v>
      </c>
      <c r="B24" s="589"/>
      <c r="C24" s="589"/>
      <c r="D24" s="589"/>
      <c r="E24" s="589"/>
      <c r="F24" s="249"/>
      <c r="G24" s="589" t="s">
        <v>447</v>
      </c>
      <c r="H24" s="589"/>
      <c r="I24" s="589"/>
      <c r="J24" s="589"/>
      <c r="K24" s="589"/>
      <c r="L24" s="249"/>
    </row>
  </sheetData>
  <sheetProtection formatCells="0" formatColumns="0" formatRows="0" insertRows="0" insertHyperlinks="0" deleteRows="0" sort="0" autoFilter="0"/>
  <mergeCells count="26"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 xr:uid="{00000000-0002-0000-0700-000000000000}">
      <formula1>0</formula1>
    </dataValidation>
    <dataValidation type="list" allowBlank="1" showDropDown="1" showInputMessage="1" showErrorMessage="1" errorTitle="Błąd" error="W tym polu można wpisać tylko znak &quot;X&quot;" sqref="A20:A21 A12:A18" xr:uid="{00000000-0002-0000-0700-000001000000}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 xr:uid="{00000000-0002-0000-0700-000002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 xr:uid="{00000000-0002-0000-0700-000003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461" t="s">
        <v>488</v>
      </c>
      <c r="B2" s="461"/>
      <c r="C2" s="461"/>
      <c r="D2" s="311"/>
      <c r="E2" s="311"/>
      <c r="F2" s="311"/>
      <c r="G2" s="440" t="s">
        <v>492</v>
      </c>
      <c r="H2" s="440"/>
      <c r="I2" s="440"/>
    </row>
    <row r="3" spans="1:9" s="51" customFormat="1" ht="27.75" customHeight="1">
      <c r="A3" s="614" t="s">
        <v>489</v>
      </c>
      <c r="B3" s="614"/>
      <c r="C3" s="614"/>
      <c r="D3" s="614"/>
      <c r="E3" s="614"/>
      <c r="F3" s="230"/>
      <c r="G3" s="440"/>
      <c r="H3" s="440"/>
      <c r="I3" s="440"/>
    </row>
    <row r="4" spans="1:9" s="51" customFormat="1" ht="18" customHeight="1">
      <c r="A4" s="201" t="s">
        <v>167</v>
      </c>
      <c r="B4" s="201"/>
      <c r="C4" s="615"/>
      <c r="D4" s="616"/>
      <c r="E4" s="617"/>
      <c r="F4" s="207"/>
      <c r="G4" s="440"/>
      <c r="H4" s="440"/>
      <c r="I4" s="440"/>
    </row>
    <row r="5" spans="1:9" s="51" customFormat="1" ht="18" customHeight="1">
      <c r="A5" s="201" t="s">
        <v>166</v>
      </c>
      <c r="B5" s="201"/>
      <c r="C5" s="615"/>
      <c r="D5" s="616"/>
      <c r="E5" s="617"/>
      <c r="F5" s="207"/>
    </row>
    <row r="6" spans="1:9" s="51" customFormat="1" ht="18" customHeight="1">
      <c r="A6" s="201" t="s">
        <v>165</v>
      </c>
      <c r="B6" s="201"/>
      <c r="C6" s="615"/>
      <c r="D6" s="616"/>
      <c r="E6" s="616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2" t="s">
        <v>169</v>
      </c>
      <c r="C9" s="613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0"/>
      <c r="B22" s="611"/>
      <c r="C22" s="50"/>
      <c r="D22" s="50"/>
      <c r="E22" s="85"/>
    </row>
    <row r="23" spans="1:8" s="52" customFormat="1" ht="30" customHeight="1">
      <c r="A23" s="573" t="s">
        <v>490</v>
      </c>
      <c r="B23" s="573"/>
      <c r="C23" s="204"/>
      <c r="D23" s="204"/>
      <c r="E23" s="204" t="s">
        <v>447</v>
      </c>
    </row>
    <row r="24" spans="1:8" ht="18" customHeight="1"/>
  </sheetData>
  <sheetProtection formatCells="0" formatRows="0" insertRows="0" deleteRows="0"/>
  <mergeCells count="19">
    <mergeCell ref="C4:E4"/>
    <mergeCell ref="C5:E5"/>
    <mergeCell ref="C6:E6"/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 xr:uid="{00000000-0002-0000-0800-000000000000}">
      <formula1>0</formula1>
    </dataValidation>
    <dataValidation allowBlank="1" showDropDown="1" showInputMessage="1" showErrorMessage="1" sqref="E10:E18 A9 E19:XFD19 A10:B19" xr:uid="{00000000-0002-0000-0800-000001000000}"/>
    <dataValidation type="list" allowBlank="1" showDropDown="1" showInputMessage="1" showErrorMessage="1" sqref="A20:B20" xr:uid="{00000000-0002-0000-0800-000002000000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 xr:uid="{00000000-0002-0000-0800-000003000000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 xr:uid="{00000000-0002-0000-0800-000004000000}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Bartek</cp:lastModifiedBy>
  <cp:lastPrinted>2019-07-23T06:32:58Z</cp:lastPrinted>
  <dcterms:created xsi:type="dcterms:W3CDTF">2007-12-11T11:05:19Z</dcterms:created>
  <dcterms:modified xsi:type="dcterms:W3CDTF">2021-02-19T08:35:06Z</dcterms:modified>
</cp:coreProperties>
</file>